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088" windowWidth="12000" windowHeight="6336" tabRatio="513"/>
  </bookViews>
  <sheets>
    <sheet name="活動或服務編號 1" sheetId="4" r:id="rId1"/>
    <sheet name="活動或服務編號 2" sheetId="28" r:id="rId2"/>
    <sheet name="活動或服務編號 3" sheetId="29" r:id="rId3"/>
    <sheet name="活動或服務編號 4" sheetId="30" r:id="rId4"/>
    <sheet name="活動或服務編號 5" sheetId="31" r:id="rId5"/>
    <sheet name="活動或服務編號 6" sheetId="32" r:id="rId6"/>
    <sheet name="活動或服務編號 7" sheetId="33" r:id="rId7"/>
    <sheet name="活動或服務編號 8" sheetId="34" r:id="rId8"/>
    <sheet name="活動或服務編號 9" sheetId="35" r:id="rId9"/>
    <sheet name="活動或服務編號 10" sheetId="36" r:id="rId10"/>
    <sheet name="活動或服務編號 11" sheetId="37" r:id="rId11"/>
    <sheet name="活動或服務編號 12" sheetId="38" r:id="rId12"/>
    <sheet name="活動或服務編號 13" sheetId="39" r:id="rId13"/>
    <sheet name="活動或服務編號 14" sheetId="40" r:id="rId14"/>
    <sheet name="活動或服務編號 15" sheetId="41" r:id="rId15"/>
    <sheet name="活動或服務編號 16" sheetId="42" r:id="rId16"/>
    <sheet name="活動或服務編號 17" sheetId="43" r:id="rId17"/>
    <sheet name="活動或服務編號 18" sheetId="44" r:id="rId18"/>
    <sheet name="活動或服務編號 19" sheetId="45" r:id="rId19"/>
    <sheet name="活動或服務編號 20" sheetId="46" r:id="rId20"/>
    <sheet name="整體數據分析" sheetId="27" r:id="rId21"/>
  </sheets>
  <calcPr calcId="125725"/>
</workbook>
</file>

<file path=xl/calcChain.xml><?xml version="1.0" encoding="utf-8"?>
<calcChain xmlns="http://schemas.openxmlformats.org/spreadsheetml/2006/main">
  <c r="P200" i="46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5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4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3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2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1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4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8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7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6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5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4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3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2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AD12"/>
  <c r="AH12" s="1"/>
  <c r="U12"/>
  <c r="T12"/>
  <c r="P12"/>
  <c r="Y11"/>
  <c r="X11"/>
  <c r="W11"/>
  <c r="V11"/>
  <c r="AD11" s="1"/>
  <c r="U11"/>
  <c r="T11"/>
  <c r="S11"/>
  <c r="P11"/>
  <c r="P10"/>
  <c r="X9"/>
  <c r="W9"/>
  <c r="V9"/>
  <c r="U9"/>
  <c r="T9"/>
  <c r="S9"/>
  <c r="P9"/>
  <c r="P8"/>
  <c r="T7"/>
  <c r="AD7" s="1"/>
  <c r="AH7" s="1"/>
  <c r="AR7" s="1"/>
  <c r="P7"/>
  <c r="P6"/>
  <c r="W5"/>
  <c r="V5"/>
  <c r="U5"/>
  <c r="T5"/>
  <c r="AD5" s="1"/>
  <c r="P5"/>
  <c r="AC9" s="1"/>
  <c r="P200" i="31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3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AD5" s="1"/>
  <c r="P5"/>
  <c r="P200" i="29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AC9" s="1"/>
  <c r="T7"/>
  <c r="AD7" s="1"/>
  <c r="AH7" s="1"/>
  <c r="AR7" s="1"/>
  <c r="P7"/>
  <c r="P6"/>
  <c r="W5"/>
  <c r="V5"/>
  <c r="U5"/>
  <c r="T5"/>
  <c r="P5"/>
  <c r="P200" i="28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W14"/>
  <c r="V14"/>
  <c r="U14"/>
  <c r="T14"/>
  <c r="AD14" s="1"/>
  <c r="P14"/>
  <c r="Y13"/>
  <c r="X13"/>
  <c r="W13"/>
  <c r="V13"/>
  <c r="U13"/>
  <c r="T13"/>
  <c r="AD13" s="1"/>
  <c r="P13"/>
  <c r="U12"/>
  <c r="T12"/>
  <c r="AD12" s="1"/>
  <c r="P12"/>
  <c r="Y11"/>
  <c r="X11"/>
  <c r="W11"/>
  <c r="V11"/>
  <c r="U11"/>
  <c r="T11"/>
  <c r="S11"/>
  <c r="AD11" s="1"/>
  <c r="P11"/>
  <c r="P10"/>
  <c r="X9"/>
  <c r="W9"/>
  <c r="V9"/>
  <c r="U9"/>
  <c r="T9"/>
  <c r="S9"/>
  <c r="P9"/>
  <c r="P8"/>
  <c r="T7"/>
  <c r="AD7" s="1"/>
  <c r="AH7" s="1"/>
  <c r="AR7" s="1"/>
  <c r="P7"/>
  <c r="P6"/>
  <c r="W5"/>
  <c r="V5"/>
  <c r="U5"/>
  <c r="T5"/>
  <c r="P5"/>
  <c r="P5" i="4"/>
  <c r="X9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6"/>
  <c r="T9"/>
  <c r="S9"/>
  <c r="S11"/>
  <c r="Y11"/>
  <c r="T12" i="27" s="1"/>
  <c r="U14" i="4"/>
  <c r="P15" i="27" s="1"/>
  <c r="V14" i="4"/>
  <c r="Q15" i="27" s="1"/>
  <c r="W14" i="4"/>
  <c r="U13"/>
  <c r="V13"/>
  <c r="W13"/>
  <c r="X13"/>
  <c r="Y13"/>
  <c r="T14" i="27" s="1"/>
  <c r="U12" i="4"/>
  <c r="T12"/>
  <c r="T13"/>
  <c r="T14"/>
  <c r="U11"/>
  <c r="P12" i="27" s="1"/>
  <c r="V11" i="4"/>
  <c r="W11"/>
  <c r="R12" i="27" s="1"/>
  <c r="X11" i="4"/>
  <c r="T11"/>
  <c r="V9"/>
  <c r="Q10" i="27" s="1"/>
  <c r="W9" i="4"/>
  <c r="R10" i="27" s="1"/>
  <c r="U9" i="4"/>
  <c r="P10" i="27" s="1"/>
  <c r="T5" i="4"/>
  <c r="O6" i="27" s="1"/>
  <c r="T7" i="4"/>
  <c r="AD7" s="1"/>
  <c r="AH7" s="1"/>
  <c r="AR7" s="1"/>
  <c r="U5"/>
  <c r="P6" i="27" s="1"/>
  <c r="V5" i="4"/>
  <c r="W5"/>
  <c r="AC9" i="28" l="1"/>
  <c r="AD5" i="29"/>
  <c r="AJ5" s="1"/>
  <c r="AD5" i="28"/>
  <c r="AJ5" i="46"/>
  <c r="AK5"/>
  <c r="AH5"/>
  <c r="AI5"/>
  <c r="AL13"/>
  <c r="AH13"/>
  <c r="AM13"/>
  <c r="AI13"/>
  <c r="AJ13"/>
  <c r="AK13"/>
  <c r="AK14"/>
  <c r="AH14"/>
  <c r="AR14" s="1"/>
  <c r="AI14"/>
  <c r="AJ14"/>
  <c r="AD9"/>
  <c r="AJ11"/>
  <c r="AK11"/>
  <c r="AG11"/>
  <c r="AL11"/>
  <c r="AH11"/>
  <c r="AM11"/>
  <c r="AI11"/>
  <c r="AH12"/>
  <c r="AI12"/>
  <c r="AJ5" i="45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44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43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42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41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40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39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38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37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36"/>
  <c r="AK5"/>
  <c r="AH5"/>
  <c r="AI5"/>
  <c r="AL13"/>
  <c r="AH13"/>
  <c r="AM13"/>
  <c r="AI13"/>
  <c r="AJ13"/>
  <c r="AK13"/>
  <c r="AK14"/>
  <c r="AH14"/>
  <c r="AI14"/>
  <c r="AJ14"/>
  <c r="AD9"/>
  <c r="K4" i="27" s="1"/>
  <c r="AJ11" i="36"/>
  <c r="AK11"/>
  <c r="AG11"/>
  <c r="AL11"/>
  <c r="AH11"/>
  <c r="AM11"/>
  <c r="AI11"/>
  <c r="AH12"/>
  <c r="AR12" s="1"/>
  <c r="AI12"/>
  <c r="AJ5" i="35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34"/>
  <c r="AK5"/>
  <c r="AH5"/>
  <c r="AR5" s="1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J5" i="33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R12" s="1"/>
  <c r="AI12"/>
  <c r="AM13" i="32"/>
  <c r="AI13"/>
  <c r="AJ13"/>
  <c r="AL13"/>
  <c r="AH13"/>
  <c r="AK13"/>
  <c r="AK5"/>
  <c r="AJ5"/>
  <c r="AH5"/>
  <c r="AI5"/>
  <c r="AK11"/>
  <c r="AG11"/>
  <c r="AJ11"/>
  <c r="AL11"/>
  <c r="AH11"/>
  <c r="AM11"/>
  <c r="AI11"/>
  <c r="AH14"/>
  <c r="AI14"/>
  <c r="AJ14"/>
  <c r="AK14"/>
  <c r="AD9"/>
  <c r="AI12"/>
  <c r="AR12" s="1"/>
  <c r="Q12" i="27"/>
  <c r="R14"/>
  <c r="AJ5" i="31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J5" i="30"/>
  <c r="AK5"/>
  <c r="AH5"/>
  <c r="AI5"/>
  <c r="AL13"/>
  <c r="AH13"/>
  <c r="AM13"/>
  <c r="AI13"/>
  <c r="AJ13"/>
  <c r="AK13"/>
  <c r="AK14"/>
  <c r="AH14"/>
  <c r="AI14"/>
  <c r="AJ14"/>
  <c r="AD9"/>
  <c r="AJ11"/>
  <c r="AK11"/>
  <c r="AG11"/>
  <c r="AL11"/>
  <c r="AH11"/>
  <c r="AM11"/>
  <c r="AI11"/>
  <c r="AH12"/>
  <c r="AI12"/>
  <c r="AK5" i="29"/>
  <c r="AH5"/>
  <c r="AI5"/>
  <c r="AL13"/>
  <c r="AH13"/>
  <c r="AM13"/>
  <c r="AI13"/>
  <c r="AJ13"/>
  <c r="AK13"/>
  <c r="AK14"/>
  <c r="AH14"/>
  <c r="AI14"/>
  <c r="AJ14"/>
  <c r="AD9"/>
  <c r="D4" i="27" s="1"/>
  <c r="AJ11" i="29"/>
  <c r="AK11"/>
  <c r="AG11"/>
  <c r="AL11"/>
  <c r="AH11"/>
  <c r="AM11"/>
  <c r="AI11"/>
  <c r="AH12"/>
  <c r="AI12"/>
  <c r="AJ5" i="28"/>
  <c r="AK5"/>
  <c r="AH5"/>
  <c r="AI5"/>
  <c r="AL13"/>
  <c r="AH13"/>
  <c r="AM13"/>
  <c r="AI13"/>
  <c r="AJ13"/>
  <c r="AK13"/>
  <c r="AK14"/>
  <c r="AH14"/>
  <c r="AI14"/>
  <c r="AJ14"/>
  <c r="AD9"/>
  <c r="C4" i="27" s="1"/>
  <c r="AJ11" i="28"/>
  <c r="AK11"/>
  <c r="AG11"/>
  <c r="AL11"/>
  <c r="AH11"/>
  <c r="AM11"/>
  <c r="AI11"/>
  <c r="AH12"/>
  <c r="AR12" s="1"/>
  <c r="AI12"/>
  <c r="AC9" i="4"/>
  <c r="X10" i="27" s="1"/>
  <c r="N10"/>
  <c r="R15"/>
  <c r="O14"/>
  <c r="S14"/>
  <c r="P14"/>
  <c r="O13"/>
  <c r="N12"/>
  <c r="S10"/>
  <c r="S12"/>
  <c r="Q6"/>
  <c r="O12"/>
  <c r="P13"/>
  <c r="Q14"/>
  <c r="O10"/>
  <c r="R6"/>
  <c r="AD14" i="4"/>
  <c r="AI14" s="1"/>
  <c r="AD13"/>
  <c r="AH13" s="1"/>
  <c r="O15" i="27"/>
  <c r="Y15" s="1"/>
  <c r="AD15" s="1"/>
  <c r="O8"/>
  <c r="Y8" s="1"/>
  <c r="AC8" s="1"/>
  <c r="AM8" s="1"/>
  <c r="K7"/>
  <c r="I7"/>
  <c r="H7"/>
  <c r="G7"/>
  <c r="F7"/>
  <c r="E7"/>
  <c r="D7"/>
  <c r="C7"/>
  <c r="J4"/>
  <c r="I4"/>
  <c r="G4"/>
  <c r="F4"/>
  <c r="E4"/>
  <c r="J7"/>
  <c r="B7"/>
  <c r="H4"/>
  <c r="AD11" i="4"/>
  <c r="AI11" s="1"/>
  <c r="AD12"/>
  <c r="AH12" s="1"/>
  <c r="AD5"/>
  <c r="AH5" s="1"/>
  <c r="AI13"/>
  <c r="AR5" i="29" l="1"/>
  <c r="AR5" i="28"/>
  <c r="AR11" i="46"/>
  <c r="AR13"/>
  <c r="AL9"/>
  <c r="AH9"/>
  <c r="AQ9"/>
  <c r="AI9"/>
  <c r="AJ9"/>
  <c r="AK9"/>
  <c r="AG9"/>
  <c r="AR12"/>
  <c r="AR5"/>
  <c r="AR11" i="45"/>
  <c r="AR13"/>
  <c r="AL9"/>
  <c r="AH9"/>
  <c r="AQ9"/>
  <c r="AI9"/>
  <c r="AJ9"/>
  <c r="AK9"/>
  <c r="AG9"/>
  <c r="AR5"/>
  <c r="AR14"/>
  <c r="AR11" i="44"/>
  <c r="AR13"/>
  <c r="AL9"/>
  <c r="AH9"/>
  <c r="AQ9"/>
  <c r="AI9"/>
  <c r="AJ9"/>
  <c r="AK9"/>
  <c r="AG9"/>
  <c r="AR12"/>
  <c r="AR14"/>
  <c r="AR11" i="43"/>
  <c r="AR13"/>
  <c r="AL9"/>
  <c r="AH9"/>
  <c r="AQ9"/>
  <c r="AI9"/>
  <c r="AJ9"/>
  <c r="AK9"/>
  <c r="AG9"/>
  <c r="AR12"/>
  <c r="AR5"/>
  <c r="AR14"/>
  <c r="AR11" i="42"/>
  <c r="AR13"/>
  <c r="AL9"/>
  <c r="AH9"/>
  <c r="AQ9"/>
  <c r="AI9"/>
  <c r="AJ9"/>
  <c r="AK9"/>
  <c r="AG9"/>
  <c r="AR12"/>
  <c r="AR14"/>
  <c r="AR11" i="41"/>
  <c r="AR13"/>
  <c r="AL9"/>
  <c r="AH9"/>
  <c r="AQ9"/>
  <c r="AI9"/>
  <c r="AJ9"/>
  <c r="AK9"/>
  <c r="AG9"/>
  <c r="AR14"/>
  <c r="AR11" i="40"/>
  <c r="AR13"/>
  <c r="AL9"/>
  <c r="AH9"/>
  <c r="AQ9"/>
  <c r="AI9"/>
  <c r="AJ9"/>
  <c r="AK9"/>
  <c r="AG9"/>
  <c r="AR12"/>
  <c r="AR5"/>
  <c r="AR14"/>
  <c r="AR11" i="39"/>
  <c r="AR13"/>
  <c r="AL9"/>
  <c r="AH9"/>
  <c r="AQ9"/>
  <c r="AI9"/>
  <c r="AJ9"/>
  <c r="AK9"/>
  <c r="AG9"/>
  <c r="AR5"/>
  <c r="AR14"/>
  <c r="AR11" i="38"/>
  <c r="AR13"/>
  <c r="AL9"/>
  <c r="AH9"/>
  <c r="AQ9"/>
  <c r="AI9"/>
  <c r="AJ9"/>
  <c r="AK9"/>
  <c r="AG9"/>
  <c r="AR12"/>
  <c r="AR5"/>
  <c r="AR14"/>
  <c r="AR11" i="37"/>
  <c r="AR13"/>
  <c r="AL9"/>
  <c r="AH9"/>
  <c r="AQ9"/>
  <c r="AI9"/>
  <c r="AJ9"/>
  <c r="AK9"/>
  <c r="AG9"/>
  <c r="AR14"/>
  <c r="AR11" i="36"/>
  <c r="AR13"/>
  <c r="AL9"/>
  <c r="AH9"/>
  <c r="AQ9"/>
  <c r="AI9"/>
  <c r="AJ9"/>
  <c r="AK9"/>
  <c r="AG9"/>
  <c r="AR5"/>
  <c r="AR14"/>
  <c r="AR11" i="35"/>
  <c r="AR13"/>
  <c r="AL9"/>
  <c r="AH9"/>
  <c r="AQ9"/>
  <c r="AI9"/>
  <c r="AJ9"/>
  <c r="AK9"/>
  <c r="AG9"/>
  <c r="AR14"/>
  <c r="AR11" i="34"/>
  <c r="AR13"/>
  <c r="AL9"/>
  <c r="AH9"/>
  <c r="AQ9"/>
  <c r="AI9"/>
  <c r="AJ9"/>
  <c r="AK9"/>
  <c r="AG9"/>
  <c r="AR14"/>
  <c r="AR11" i="33"/>
  <c r="AR13"/>
  <c r="AL9"/>
  <c r="AH9"/>
  <c r="AQ9"/>
  <c r="AI9"/>
  <c r="AJ9"/>
  <c r="AK9"/>
  <c r="AG9"/>
  <c r="AR5"/>
  <c r="AR14"/>
  <c r="AR5" i="32"/>
  <c r="AR13"/>
  <c r="AR14"/>
  <c r="AQ9"/>
  <c r="AI9"/>
  <c r="AJ9"/>
  <c r="AL9"/>
  <c r="AK9"/>
  <c r="AG9"/>
  <c r="AH9"/>
  <c r="AR9" s="1"/>
  <c r="AR11"/>
  <c r="AR11" i="31"/>
  <c r="AR13"/>
  <c r="AL9"/>
  <c r="AH9"/>
  <c r="AQ9"/>
  <c r="AI9"/>
  <c r="AJ9"/>
  <c r="AK9"/>
  <c r="AG9"/>
  <c r="AR12"/>
  <c r="AR5"/>
  <c r="AR14"/>
  <c r="AR11" i="30"/>
  <c r="AR13"/>
  <c r="AL9"/>
  <c r="AH9"/>
  <c r="AQ9"/>
  <c r="AI9"/>
  <c r="AJ9"/>
  <c r="AK9"/>
  <c r="AG9"/>
  <c r="AR12"/>
  <c r="AR5"/>
  <c r="AR14"/>
  <c r="AR11" i="29"/>
  <c r="AR13"/>
  <c r="AL9"/>
  <c r="AH9"/>
  <c r="AQ9"/>
  <c r="AI9"/>
  <c r="AJ9"/>
  <c r="AK9"/>
  <c r="AG9"/>
  <c r="AR12"/>
  <c r="Y12" i="27"/>
  <c r="AR14" i="29"/>
  <c r="AR11" i="28"/>
  <c r="AR13"/>
  <c r="AL9"/>
  <c r="AH9"/>
  <c r="AQ9"/>
  <c r="AI9"/>
  <c r="AJ9"/>
  <c r="AK9"/>
  <c r="AG9"/>
  <c r="AR14"/>
  <c r="AD9" i="4"/>
  <c r="AQ9" s="1"/>
  <c r="Y10" i="27"/>
  <c r="AB10" s="1"/>
  <c r="AK13" i="4"/>
  <c r="AJ14"/>
  <c r="Y13" i="27"/>
  <c r="AC13" s="1"/>
  <c r="Y6"/>
  <c r="AC6" s="1"/>
  <c r="AL13" i="4"/>
  <c r="Y14" i="27"/>
  <c r="AD14" s="1"/>
  <c r="AK14" i="4"/>
  <c r="AH14"/>
  <c r="AM13"/>
  <c r="AJ13"/>
  <c r="AR13" s="1"/>
  <c r="AK5"/>
  <c r="AJ11"/>
  <c r="AG11"/>
  <c r="AH11"/>
  <c r="AJ5"/>
  <c r="AL11"/>
  <c r="AI12"/>
  <c r="AR12" s="1"/>
  <c r="AI5"/>
  <c r="AM11"/>
  <c r="AK11"/>
  <c r="AE15" i="27"/>
  <c r="AF15"/>
  <c r="AC15"/>
  <c r="AB12" l="1"/>
  <c r="AC12"/>
  <c r="AK9" i="4"/>
  <c r="B4" i="27"/>
  <c r="B12" s="1"/>
  <c r="AG9" i="4"/>
  <c r="AR9" i="46"/>
  <c r="AR9" i="45"/>
  <c r="AR9" i="44"/>
  <c r="AR9" i="43"/>
  <c r="AR9" i="42"/>
  <c r="AR9" i="41"/>
  <c r="AR9" i="40"/>
  <c r="AR9" i="39"/>
  <c r="AR9" i="38"/>
  <c r="AE12" i="27"/>
  <c r="AR9" i="37"/>
  <c r="AR9" i="36"/>
  <c r="AR9" i="35"/>
  <c r="AR9" i="34"/>
  <c r="AR9" i="33"/>
  <c r="AR9" i="31"/>
  <c r="AD12" i="27"/>
  <c r="AR9" i="30"/>
  <c r="AG12" i="27"/>
  <c r="AR9" i="29"/>
  <c r="AH12" i="27"/>
  <c r="AF12"/>
  <c r="AR9" i="28"/>
  <c r="AC10" i="27"/>
  <c r="AL10"/>
  <c r="AF6"/>
  <c r="AE6"/>
  <c r="AE14"/>
  <c r="AH14"/>
  <c r="AD6"/>
  <c r="AD13"/>
  <c r="AM13" s="1"/>
  <c r="AR14" i="4"/>
  <c r="AF14" i="27"/>
  <c r="AG14"/>
  <c r="AC14"/>
  <c r="AE10"/>
  <c r="AG10"/>
  <c r="AD10"/>
  <c r="AF10"/>
  <c r="AI9" i="4"/>
  <c r="AH9"/>
  <c r="AJ9"/>
  <c r="AL9"/>
  <c r="AR5"/>
  <c r="AM15" i="27"/>
  <c r="AR11" i="4"/>
  <c r="B13" i="27"/>
  <c r="B14" s="1"/>
  <c r="AM12" l="1"/>
  <c r="AM6"/>
  <c r="AM14"/>
  <c r="AR9" i="4"/>
  <c r="AM10" i="27"/>
</calcChain>
</file>

<file path=xl/sharedStrings.xml><?xml version="1.0" encoding="utf-8"?>
<sst xmlns="http://schemas.openxmlformats.org/spreadsheetml/2006/main" count="1334" uniqueCount="86">
  <si>
    <t>選項
3</t>
  </si>
  <si>
    <t>選項
4</t>
  </si>
  <si>
    <t>選項
5</t>
  </si>
  <si>
    <t>選項
6</t>
  </si>
  <si>
    <t>選項
7</t>
  </si>
  <si>
    <t>受訪的形式</t>
  </si>
  <si>
    <t>乙、個人資料</t>
    <phoneticPr fontId="2" type="noConversion"/>
  </si>
  <si>
    <t>註明或原因:</t>
    <phoneticPr fontId="2" type="noConversion"/>
  </si>
  <si>
    <t>機構編號</t>
    <phoneticPr fontId="2" type="noConversion"/>
  </si>
  <si>
    <t>項目</t>
    <phoneticPr fontId="2" type="noConversion"/>
  </si>
  <si>
    <t>各項目個別選項的個案數目</t>
    <phoneticPr fontId="2" type="noConversion"/>
  </si>
  <si>
    <t>各項目個別選項的個案數目佔該項目整體個案的百分比</t>
    <phoneticPr fontId="2" type="noConversion"/>
  </si>
  <si>
    <r>
      <t xml:space="preserve">選項
</t>
    </r>
    <r>
      <rPr>
        <sz val="12"/>
        <rFont val="新細明體"/>
        <family val="1"/>
        <charset val="136"/>
      </rPr>
      <t>0</t>
    </r>
    <phoneticPr fontId="2" type="noConversion"/>
  </si>
  <si>
    <t>選項
1</t>
    <phoneticPr fontId="2" type="noConversion"/>
  </si>
  <si>
    <t>選項
2</t>
    <phoneticPr fontId="2" type="noConversion"/>
  </si>
  <si>
    <t>個案
總數</t>
    <phoneticPr fontId="2" type="noConversion"/>
  </si>
  <si>
    <t>選項
0</t>
    <phoneticPr fontId="2" type="noConversion"/>
  </si>
  <si>
    <t>百分比
總和</t>
    <phoneticPr fontId="2" type="noConversion"/>
  </si>
  <si>
    <t>結果</t>
    <phoneticPr fontId="2" type="noConversion"/>
  </si>
  <si>
    <t>甲1</t>
    <phoneticPr fontId="2" type="noConversion"/>
  </si>
  <si>
    <t>活動或服務編號</t>
    <phoneticPr fontId="4" type="noConversion"/>
  </si>
  <si>
    <t>活動或服務編號</t>
    <phoneticPr fontId="4" type="noConversion"/>
  </si>
  <si>
    <t>總和</t>
    <phoneticPr fontId="4" type="noConversion"/>
  </si>
  <si>
    <t>全年活動/服務的總數</t>
    <phoneticPr fontId="4" type="noConversion"/>
  </si>
  <si>
    <r>
      <t xml:space="preserve">2. </t>
    </r>
    <r>
      <rPr>
        <sz val="12"/>
        <rFont val="細明體"/>
        <family val="3"/>
        <charset val="136"/>
      </rPr>
      <t>性別</t>
    </r>
    <phoneticPr fontId="2" type="noConversion"/>
  </si>
  <si>
    <r>
      <t xml:space="preserve">3. </t>
    </r>
    <r>
      <rPr>
        <sz val="12"/>
        <rFont val="新細明體"/>
        <family val="1"/>
        <charset val="136"/>
      </rPr>
      <t>年齡</t>
    </r>
    <phoneticPr fontId="2" type="noConversion"/>
  </si>
  <si>
    <r>
      <t xml:space="preserve">4. </t>
    </r>
    <r>
      <rPr>
        <sz val="12"/>
        <rFont val="新細明體"/>
        <family val="1"/>
        <charset val="136"/>
      </rPr>
      <t>教育程度</t>
    </r>
    <phoneticPr fontId="2" type="noConversion"/>
  </si>
  <si>
    <r>
      <t>乙</t>
    </r>
    <r>
      <rPr>
        <sz val="12"/>
        <color indexed="8"/>
        <rFont val="Times New Roman"/>
        <family val="1"/>
      </rPr>
      <t>2</t>
    </r>
    <phoneticPr fontId="2" type="noConversion"/>
  </si>
  <si>
    <r>
      <t>乙</t>
    </r>
    <r>
      <rPr>
        <sz val="12"/>
        <color indexed="8"/>
        <rFont val="Times New Roman"/>
        <family val="1"/>
      </rPr>
      <t>3</t>
    </r>
    <phoneticPr fontId="2" type="noConversion"/>
  </si>
  <si>
    <r>
      <t>乙</t>
    </r>
    <r>
      <rPr>
        <sz val="12"/>
        <color indexed="8"/>
        <rFont val="Times New Roman"/>
        <family val="1"/>
      </rPr>
      <t>4</t>
    </r>
    <phoneticPr fontId="2" type="noConversion"/>
  </si>
  <si>
    <r>
      <t>乙</t>
    </r>
    <r>
      <rPr>
        <sz val="11"/>
        <color indexed="8"/>
        <rFont val="Times New Roman"/>
        <family val="1"/>
      </rPr>
      <t>2</t>
    </r>
    <phoneticPr fontId="2" type="noConversion"/>
  </si>
  <si>
    <r>
      <t>乙</t>
    </r>
    <r>
      <rPr>
        <sz val="11"/>
        <color indexed="8"/>
        <rFont val="Times New Roman"/>
        <family val="1"/>
      </rPr>
      <t>3</t>
    </r>
    <phoneticPr fontId="2" type="noConversion"/>
  </si>
  <si>
    <r>
      <t>乙</t>
    </r>
    <r>
      <rPr>
        <sz val="11"/>
        <color indexed="8"/>
        <rFont val="Times New Roman"/>
        <family val="1"/>
      </rPr>
      <t>4</t>
    </r>
    <phoneticPr fontId="2" type="noConversion"/>
  </si>
  <si>
    <r>
      <t xml:space="preserve">1. </t>
    </r>
    <r>
      <rPr>
        <sz val="12"/>
        <rFont val="新細明體"/>
        <family val="1"/>
        <charset val="136"/>
      </rPr>
      <t>你加入中心成為會員的年期
此部份</t>
    </r>
    <r>
      <rPr>
        <sz val="12"/>
        <color indexed="10"/>
        <rFont val="新細明體"/>
        <family val="1"/>
        <charset val="136"/>
      </rPr>
      <t>必須</t>
    </r>
    <r>
      <rPr>
        <sz val="12"/>
        <rFont val="新細明體"/>
        <family val="1"/>
        <charset val="136"/>
      </rPr>
      <t>填寫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/>
    </r>
    <phoneticPr fontId="2" type="noConversion"/>
  </si>
  <si>
    <t>接受服務年期</t>
  </si>
  <si>
    <t>接受服務年期</t>
    <phoneticPr fontId="2" type="noConversion"/>
  </si>
  <si>
    <t>沒有回答</t>
    <phoneticPr fontId="2" type="noConversion"/>
  </si>
  <si>
    <t>數據分析結果：</t>
    <phoneticPr fontId="2" type="noConversion"/>
  </si>
  <si>
    <r>
      <t>乙</t>
    </r>
    <r>
      <rPr>
        <sz val="12"/>
        <color indexed="8"/>
        <rFont val="Times New Roman"/>
        <family val="1"/>
      </rPr>
      <t>2</t>
    </r>
    <phoneticPr fontId="2" type="noConversion"/>
  </si>
  <si>
    <r>
      <t>乙</t>
    </r>
    <r>
      <rPr>
        <sz val="12"/>
        <color indexed="8"/>
        <rFont val="Times New Roman"/>
        <family val="1"/>
      </rPr>
      <t>3</t>
    </r>
    <phoneticPr fontId="2" type="noConversion"/>
  </si>
  <si>
    <r>
      <t>乙</t>
    </r>
    <r>
      <rPr>
        <sz val="12"/>
        <color indexed="8"/>
        <rFont val="Times New Roman"/>
        <family val="1"/>
      </rPr>
      <t>4</t>
    </r>
    <phoneticPr fontId="2" type="noConversion"/>
  </si>
  <si>
    <r>
      <t>乙</t>
    </r>
    <r>
      <rPr>
        <sz val="11"/>
        <color indexed="8"/>
        <rFont val="Times New Roman"/>
        <family val="1"/>
      </rPr>
      <t>3</t>
    </r>
    <r>
      <rPr>
        <sz val="12"/>
        <rFont val="新細明體"/>
        <family val="1"/>
        <charset val="136"/>
      </rPr>
      <t/>
    </r>
  </si>
  <si>
    <r>
      <t>乙</t>
    </r>
    <r>
      <rPr>
        <sz val="11"/>
        <color indexed="8"/>
        <rFont val="Times New Roman"/>
        <family val="1"/>
      </rPr>
      <t>4</t>
    </r>
    <r>
      <rPr>
        <sz val="12"/>
        <rFont val="新細明體"/>
        <family val="1"/>
        <charset val="136"/>
      </rPr>
      <t/>
    </r>
  </si>
  <si>
    <r>
      <t xml:space="preserve">護老者
問卷編號
</t>
    </r>
    <r>
      <rPr>
        <sz val="12"/>
        <color indexed="10"/>
        <rFont val="新細明體"/>
        <family val="1"/>
        <charset val="136"/>
      </rPr>
      <t>(此欄資料作計算之用，請清楚填寫。每份問卷必須有問卷編號)</t>
    </r>
    <phoneticPr fontId="2" type="noConversion"/>
  </si>
  <si>
    <t>訪問結果</t>
    <phoneticPr fontId="2" type="noConversion"/>
  </si>
  <si>
    <t>沒有回答</t>
    <phoneticPr fontId="4" type="noConversion"/>
  </si>
  <si>
    <t>所有活動/服務所得的平均值</t>
    <phoneticPr fontId="4" type="noConversion"/>
  </si>
  <si>
    <r>
      <t>訪問日期
請以年月日輸入
（YYYYMMDD</t>
    </r>
    <r>
      <rPr>
        <sz val="12"/>
        <rFont val="新細明體"/>
        <family val="1"/>
        <charset val="136"/>
      </rPr>
      <t>）</t>
    </r>
    <phoneticPr fontId="2" type="noConversion"/>
  </si>
  <si>
    <t>選項
8</t>
  </si>
  <si>
    <t>選項
9</t>
  </si>
  <si>
    <t>長者鄰舍中心</t>
    <phoneticPr fontId="4" type="noConversion"/>
  </si>
  <si>
    <t>「長者鄰舍中心」
 - 患有認知障礙症的長者的護老者對小組服務的滿意程度調查</t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</si>
  <si>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</si>
  <si>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t>甲、護老者對小組服務的滿意程度</t>
    <phoneticPr fontId="2" type="noConversion"/>
  </si>
  <si>
    <r>
      <t xml:space="preserve">1. </t>
    </r>
    <r>
      <rPr>
        <sz val="12"/>
        <rFont val="新細明體"/>
        <family val="1"/>
        <charset val="136"/>
      </rPr>
      <t xml:space="preserve">整體來說，中心提供這個認知障礙症小組支援和訓練服務是否滿意？
</t>
    </r>
    <r>
      <rPr>
        <sz val="12"/>
        <color indexed="48"/>
        <rFont val="新細明體"/>
        <family val="1"/>
        <charset val="136"/>
      </rPr>
      <t>(若選擇"4"或"5"，請到W欄註明不能夠的原因)</t>
    </r>
    <phoneticPr fontId="2" type="noConversion"/>
  </si>
  <si>
    <r>
      <t xml:space="preserve">受訪的形式
</t>
    </r>
    <r>
      <rPr>
        <sz val="12"/>
        <color indexed="48"/>
        <rFont val="新細明體"/>
        <family val="1"/>
        <charset val="136"/>
      </rPr>
      <t>(若選答"4"，請到M欄註明其他形式)</t>
    </r>
    <r>
      <rPr>
        <sz val="12"/>
        <rFont val="新細明體"/>
        <family val="1"/>
        <charset val="136"/>
      </rPr>
      <t xml:space="preserve">
</t>
    </r>
    <r>
      <rPr>
        <sz val="12"/>
        <rFont val="Times New Roman"/>
        <family val="1"/>
      </rPr>
      <t/>
    </r>
    <phoneticPr fontId="2" type="noConversion"/>
  </si>
  <si>
    <t>受訪的形式
(若E欄選答"4"，請註明其他受訪形式)</t>
    <phoneticPr fontId="2" type="noConversion"/>
  </si>
  <si>
    <t>甲、護老者對小組服務的滿意程度</t>
    <phoneticPr fontId="2" type="noConversion"/>
  </si>
  <si>
    <r>
      <t xml:space="preserve">1. </t>
    </r>
    <r>
      <rPr>
        <sz val="12"/>
        <color indexed="48"/>
        <rFont val="細明體"/>
        <family val="3"/>
        <charset val="136"/>
      </rPr>
      <t>你對中心提供這個小組服務不滿意的原因</t>
    </r>
    <r>
      <rPr>
        <sz val="12"/>
        <color indexed="48"/>
        <rFont val="Times New Roman"/>
        <family val="1"/>
      </rPr>
      <t xml:space="preserve">
(</t>
    </r>
    <r>
      <rPr>
        <sz val="12"/>
        <color indexed="48"/>
        <rFont val="細明體"/>
        <family val="3"/>
        <charset val="136"/>
      </rPr>
      <t>若</t>
    </r>
    <r>
      <rPr>
        <sz val="12"/>
        <color indexed="48"/>
        <rFont val="Times New Roman"/>
        <family val="1"/>
      </rPr>
      <t>G</t>
    </r>
    <r>
      <rPr>
        <sz val="12"/>
        <color indexed="48"/>
        <rFont val="細明體"/>
        <family val="3"/>
        <charset val="136"/>
      </rPr>
      <t>欄選答</t>
    </r>
    <r>
      <rPr>
        <sz val="12"/>
        <color indexed="48"/>
        <rFont val="Times New Roman"/>
        <family val="1"/>
      </rPr>
      <t>"4"</t>
    </r>
    <r>
      <rPr>
        <sz val="12"/>
        <color indexed="48"/>
        <rFont val="細明體"/>
        <family val="3"/>
        <charset val="136"/>
      </rPr>
      <t>或</t>
    </r>
    <r>
      <rPr>
        <sz val="12"/>
        <color indexed="48"/>
        <rFont val="Times New Roman"/>
        <family val="1"/>
      </rPr>
      <t>"5")</t>
    </r>
    <phoneticPr fontId="2" type="noConversion"/>
  </si>
  <si>
    <r>
      <t>年期</t>
    </r>
    <r>
      <rPr>
        <sz val="12"/>
        <color indexed="48"/>
        <rFont val="細明體"/>
        <family val="3"/>
        <charset val="136"/>
      </rPr>
      <t xml:space="preserve">
(若選答"1"，請到I欄註明多少個月)</t>
    </r>
    <phoneticPr fontId="2" type="noConversion"/>
  </si>
  <si>
    <r>
      <t>加入中心成為會員少於</t>
    </r>
    <r>
      <rPr>
        <sz val="12"/>
        <rFont val="Times New Roman"/>
        <family val="1"/>
      </rPr>
      <t xml:space="preserve">1 </t>
    </r>
    <r>
      <rPr>
        <sz val="12"/>
        <rFont val="細明體"/>
        <family val="3"/>
        <charset val="136"/>
      </rPr>
      <t xml:space="preserve">年
</t>
    </r>
    <r>
      <rPr>
        <sz val="12"/>
        <color indexed="48"/>
        <rFont val="Times New Roman"/>
        <family val="1"/>
      </rPr>
      <t>(</t>
    </r>
    <r>
      <rPr>
        <sz val="12"/>
        <color indexed="48"/>
        <rFont val="細明體"/>
        <family val="3"/>
        <charset val="136"/>
      </rPr>
      <t>若</t>
    </r>
    <r>
      <rPr>
        <sz val="12"/>
        <color indexed="48"/>
        <rFont val="Times New Roman"/>
        <family val="1"/>
      </rPr>
      <t>H</t>
    </r>
    <r>
      <rPr>
        <sz val="12"/>
        <color indexed="48"/>
        <rFont val="細明體"/>
        <family val="3"/>
        <charset val="136"/>
      </rPr>
      <t>欄選答</t>
    </r>
    <r>
      <rPr>
        <sz val="12"/>
        <color indexed="48"/>
        <rFont val="Times New Roman"/>
        <family val="1"/>
      </rPr>
      <t>"1"</t>
    </r>
    <r>
      <rPr>
        <sz val="12"/>
        <color indexed="48"/>
        <rFont val="細明體"/>
        <family val="3"/>
        <charset val="136"/>
      </rPr>
      <t>，請註明多少個月</t>
    </r>
    <r>
      <rPr>
        <sz val="12"/>
        <color indexed="48"/>
        <rFont val="Times New Roman"/>
        <family val="1"/>
      </rPr>
      <t>)</t>
    </r>
    <phoneticPr fontId="2" type="noConversion"/>
  </si>
  <si>
    <r>
      <t>甲部沒有作答的情況</t>
    </r>
    <r>
      <rPr>
        <sz val="12"/>
        <color indexed="10"/>
        <rFont val="Times New Roman"/>
        <family val="1"/>
      </rPr>
      <t/>
    </r>
    <phoneticPr fontId="2" type="noConversion"/>
  </si>
  <si>
    <t>"好滿意"及"滿意"的百分比</t>
    <phoneticPr fontId="4" type="noConversion"/>
  </si>
  <si>
    <t>參與認知障礙症小組支援和訓練服務受訪者 -- 數據分析結果：</t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</si>
  <si>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2/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2/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</si>
  <si>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3/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3/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3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</si>
  <si>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4/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4/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4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</si>
  <si>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5/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5/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5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</si>
  <si>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6/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6/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</si>
  <si>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7/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7/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7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</si>
  <si>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8/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8/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8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</si>
  <si>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9/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9/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9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</si>
  <si>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10/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10/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</si>
  <si>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11/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11/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</si>
  <si>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12/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12/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12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</si>
  <si>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13/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13/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13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</si>
  <si>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14/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14/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14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</si>
  <si>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15/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15/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15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</si>
  <si>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16/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16/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16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</si>
  <si>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17/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17/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17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</si>
  <si>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18/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18/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18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</si>
  <si>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19/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19/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19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</si>
  <si>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r>
      <t>*</t>
    </r>
    <r>
      <rPr>
        <sz val="12"/>
        <rFont val="新細明體"/>
        <family val="1"/>
        <charset val="136"/>
      </rPr>
      <t>活動</t>
    </r>
    <r>
      <rPr>
        <sz val="12"/>
        <rFont val="Times New Roman"/>
        <family val="1"/>
      </rPr>
      <t>20/</t>
    </r>
    <r>
      <rPr>
        <sz val="12"/>
        <rFont val="新細明體"/>
        <family val="1"/>
        <charset val="136"/>
      </rPr>
      <t>小組</t>
    </r>
    <r>
      <rPr>
        <sz val="12"/>
        <rFont val="Times New Roman"/>
        <family val="1"/>
      </rPr>
      <t>20/</t>
    </r>
    <r>
      <rPr>
        <sz val="12"/>
        <rFont val="新細明體"/>
        <family val="1"/>
        <charset val="136"/>
      </rPr>
      <t>服務</t>
    </r>
    <r>
      <rPr>
        <sz val="12"/>
        <rFont val="Times New Roman"/>
        <family val="1"/>
      </rPr>
      <t>20</t>
    </r>
    <r>
      <rPr>
        <sz val="12"/>
        <rFont val="新細明體"/>
        <family val="1"/>
        <charset val="136"/>
      </rPr>
      <t>的編號</t>
    </r>
    <r>
      <rPr>
        <sz val="12"/>
        <rFont val="Times New Roman"/>
        <family val="1"/>
      </rPr>
      <t xml:space="preserve"> 
</t>
    </r>
    <r>
      <rPr>
        <sz val="12"/>
        <color indexed="8"/>
        <rFont val="新細明體"/>
        <family val="1"/>
        <charset val="136"/>
      </rPr>
      <t>此欄</t>
    </r>
    <r>
      <rPr>
        <sz val="12"/>
        <color indexed="10"/>
        <rFont val="新細明體"/>
        <family val="1"/>
        <charset val="136"/>
      </rPr>
      <t>必須</t>
    </r>
    <r>
      <rPr>
        <sz val="12"/>
        <color indexed="8"/>
        <rFont val="新細明體"/>
        <family val="1"/>
        <charset val="136"/>
      </rPr>
      <t>填寫</t>
    </r>
    <phoneticPr fontId="2" type="noConversion"/>
  </si>
  <si>
    <t>SWD form C13, Outcome Standard 7</t>
    <phoneticPr fontId="4" type="noConversion"/>
  </si>
  <si>
    <t>1. 整體來說，中心提供認知障礙症小組支援和訓練服務是否滿意？</t>
    <phoneticPr fontId="4" type="noConversion"/>
  </si>
  <si>
    <t>中心提供認知障礙症小組支援和訓練服務評估分析</t>
    <phoneticPr fontId="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</si>
</sst>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_);[Red]\(0\)"/>
    <numFmt numFmtId="178" formatCode="0.0000_);[Red]\(0.0000\)"/>
    <numFmt numFmtId="179" formatCode="0.0000%"/>
    <numFmt numFmtId="180" formatCode="0_ "/>
  </numFmts>
  <fonts count="3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sz val="12"/>
      <color indexed="48"/>
      <name val="Times New Roman"/>
      <family val="1"/>
    </font>
    <font>
      <sz val="10"/>
      <color indexed="12"/>
      <name val="新細明體"/>
      <family val="1"/>
      <charset val="136"/>
    </font>
    <font>
      <sz val="10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細明體"/>
      <family val="3"/>
      <charset val="136"/>
    </font>
    <font>
      <b/>
      <sz val="12"/>
      <color indexed="4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48"/>
      <name val="新細明體"/>
      <family val="1"/>
      <charset val="136"/>
    </font>
    <font>
      <sz val="12"/>
      <color indexed="48"/>
      <name val="細明體"/>
      <family val="3"/>
      <charset val="136"/>
    </font>
    <font>
      <sz val="13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color indexed="8"/>
      <name val="Times New Roman"/>
      <family val="1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1"/>
      <name val="Times New Roman"/>
      <family val="1"/>
    </font>
    <font>
      <sz val="16"/>
      <name val="新細明體"/>
      <family val="1"/>
      <charset val="136"/>
    </font>
    <font>
      <sz val="12"/>
      <color indexed="8"/>
      <name val="細明體"/>
      <family val="3"/>
      <charset val="136"/>
    </font>
    <font>
      <b/>
      <sz val="14"/>
      <color indexed="8"/>
      <name val="新細明體"/>
      <family val="1"/>
      <charset val="136"/>
    </font>
    <font>
      <sz val="13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sz val="12"/>
      <color indexed="10"/>
      <name val="細明體"/>
      <family val="3"/>
      <charset val="136"/>
    </font>
    <font>
      <sz val="11"/>
      <color theme="4" tint="-0.249977111117893"/>
      <name val="新細明體"/>
      <family val="1"/>
      <charset val="136"/>
    </font>
    <font>
      <b/>
      <sz val="11"/>
      <color theme="4" tint="-0.249977111117893"/>
      <name val="新細明體"/>
      <family val="1"/>
      <charset val="136"/>
    </font>
    <font>
      <b/>
      <sz val="11"/>
      <color theme="6" tint="-0.49998474074526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49" fontId="0" fillId="0" borderId="1" xfId="0" applyNumberFormat="1" applyBorder="1" applyAlignment="1" applyProtection="1">
      <alignment vertical="top" wrapText="1"/>
    </xf>
    <xf numFmtId="0" fontId="7" fillId="0" borderId="0" xfId="0" applyFont="1" applyAlignment="1" applyProtection="1"/>
    <xf numFmtId="0" fontId="8" fillId="0" borderId="0" xfId="0" applyFont="1" applyAlignment="1" applyProtection="1"/>
    <xf numFmtId="49" fontId="0" fillId="0" borderId="0" xfId="0" applyNumberFormat="1" applyAlignment="1" applyProtection="1">
      <alignment vertical="top" wrapText="1"/>
    </xf>
    <xf numFmtId="0" fontId="12" fillId="0" borderId="0" xfId="0" applyNumberFormat="1" applyFont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vertical="top" wrapText="1"/>
    </xf>
    <xf numFmtId="0" fontId="16" fillId="0" borderId="0" xfId="0" applyNumberFormat="1" applyFont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vertical="top" wrapText="1"/>
    </xf>
    <xf numFmtId="0" fontId="1" fillId="0" borderId="2" xfId="0" applyNumberFormat="1" applyFont="1" applyBorder="1" applyAlignment="1" applyProtection="1">
      <alignment horizontal="center" wrapText="1"/>
    </xf>
    <xf numFmtId="0" fontId="17" fillId="2" borderId="3" xfId="0" applyFont="1" applyFill="1" applyBorder="1" applyAlignment="1" applyProtection="1">
      <alignment horizontal="center" wrapText="1"/>
    </xf>
    <xf numFmtId="0" fontId="17" fillId="2" borderId="4" xfId="0" applyFont="1" applyFill="1" applyBorder="1" applyAlignment="1" applyProtection="1">
      <alignment horizontal="center" wrapText="1"/>
    </xf>
    <xf numFmtId="0" fontId="17" fillId="0" borderId="0" xfId="0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8" fillId="0" borderId="0" xfId="0" applyFont="1" applyAlignment="1" applyProtection="1"/>
    <xf numFmtId="0" fontId="17" fillId="0" borderId="6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left"/>
    </xf>
    <xf numFmtId="0" fontId="17" fillId="0" borderId="8" xfId="0" applyFont="1" applyBorder="1" applyAlignment="1" applyProtection="1">
      <alignment horizontal="left"/>
    </xf>
    <xf numFmtId="0" fontId="17" fillId="0" borderId="8" xfId="0" applyFont="1" applyBorder="1" applyAlignment="1" applyProtection="1">
      <alignment horizontal="center"/>
    </xf>
    <xf numFmtId="0" fontId="17" fillId="3" borderId="9" xfId="0" applyFont="1" applyFill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17" fillId="3" borderId="11" xfId="0" applyFont="1" applyFill="1" applyBorder="1" applyAlignment="1" applyProtection="1">
      <alignment horizontal="center"/>
    </xf>
    <xf numFmtId="49" fontId="17" fillId="3" borderId="11" xfId="0" applyNumberFormat="1" applyFont="1" applyFill="1" applyBorder="1" applyAlignment="1" applyProtection="1">
      <alignment horizontal="center"/>
    </xf>
    <xf numFmtId="49" fontId="1" fillId="3" borderId="0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7" fillId="0" borderId="12" xfId="0" applyFont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left"/>
    </xf>
    <xf numFmtId="0" fontId="19" fillId="0" borderId="13" xfId="0" applyFont="1" applyBorder="1" applyAlignment="1" applyProtection="1">
      <alignment horizontal="center"/>
    </xf>
    <xf numFmtId="0" fontId="17" fillId="3" borderId="14" xfId="0" applyFont="1" applyFill="1" applyBorder="1" applyAlignment="1" applyProtection="1">
      <alignment horizontal="left"/>
    </xf>
    <xf numFmtId="0" fontId="18" fillId="0" borderId="0" xfId="0" applyFont="1" applyBorder="1" applyAlignment="1" applyProtection="1"/>
    <xf numFmtId="49" fontId="0" fillId="0" borderId="0" xfId="0" applyNumberFormat="1" applyBorder="1" applyAlignment="1" applyProtection="1">
      <alignment vertical="top" wrapText="1"/>
    </xf>
    <xf numFmtId="0" fontId="7" fillId="0" borderId="0" xfId="0" applyFont="1" applyBorder="1" applyAlignment="1" applyProtection="1"/>
    <xf numFmtId="0" fontId="17" fillId="0" borderId="15" xfId="0" applyFont="1" applyBorder="1" applyAlignment="1" applyProtection="1">
      <alignment horizontal="left"/>
    </xf>
    <xf numFmtId="0" fontId="17" fillId="3" borderId="16" xfId="0" applyFont="1" applyFill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</xf>
    <xf numFmtId="49" fontId="1" fillId="3" borderId="17" xfId="0" applyNumberFormat="1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17" fillId="0" borderId="0" xfId="0" applyFont="1" applyBorder="1" applyAlignment="1" applyProtection="1"/>
    <xf numFmtId="0" fontId="13" fillId="0" borderId="0" xfId="0" applyFont="1" applyBorder="1" applyAlignment="1" applyProtection="1"/>
    <xf numFmtId="0" fontId="13" fillId="0" borderId="0" xfId="0" applyFont="1" applyAlignment="1" applyProtection="1">
      <alignment horizontal="right"/>
    </xf>
    <xf numFmtId="0" fontId="13" fillId="0" borderId="0" xfId="0" applyFont="1" applyAlignment="1" applyProtection="1"/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/>
    <xf numFmtId="0" fontId="7" fillId="0" borderId="0" xfId="0" applyFont="1" applyAlignment="1" applyProtection="1">
      <alignment horizontal="right"/>
    </xf>
    <xf numFmtId="176" fontId="20" fillId="0" borderId="0" xfId="0" applyNumberFormat="1" applyFont="1" applyAlignment="1" applyProtection="1">
      <alignment horizontal="left"/>
    </xf>
    <xf numFmtId="0" fontId="21" fillId="0" borderId="0" xfId="0" applyNumberFormat="1" applyFont="1" applyAlignment="1" applyProtection="1">
      <alignment horizontal="center" vertical="center" wrapText="1"/>
    </xf>
    <xf numFmtId="176" fontId="20" fillId="0" borderId="0" xfId="0" applyNumberFormat="1" applyFont="1" applyAlignment="1" applyProtection="1">
      <alignment horizontal="center" vertical="top"/>
    </xf>
    <xf numFmtId="176" fontId="20" fillId="0" borderId="18" xfId="0" applyNumberFormat="1" applyFont="1" applyBorder="1" applyAlignment="1" applyProtection="1">
      <alignment horizontal="right" vertical="top"/>
    </xf>
    <xf numFmtId="177" fontId="20" fillId="0" borderId="19" xfId="0" applyNumberFormat="1" applyFont="1" applyBorder="1" applyAlignment="1" applyProtection="1">
      <alignment horizontal="center" vertical="center" wrapText="1"/>
    </xf>
    <xf numFmtId="177" fontId="20" fillId="0" borderId="20" xfId="0" applyNumberFormat="1" applyFont="1" applyBorder="1" applyAlignment="1" applyProtection="1">
      <alignment horizontal="center" vertical="center" wrapText="1"/>
    </xf>
    <xf numFmtId="178" fontId="20" fillId="0" borderId="0" xfId="0" applyNumberFormat="1" applyFont="1" applyAlignment="1" applyProtection="1">
      <alignment horizontal="center"/>
    </xf>
    <xf numFmtId="0" fontId="23" fillId="2" borderId="21" xfId="0" applyFont="1" applyFill="1" applyBorder="1" applyAlignment="1" applyProtection="1">
      <alignment horizontal="center" wrapText="1"/>
    </xf>
    <xf numFmtId="176" fontId="20" fillId="0" borderId="2" xfId="0" applyNumberFormat="1" applyFont="1" applyBorder="1" applyAlignment="1" applyProtection="1">
      <alignment horizontal="left" vertical="center"/>
    </xf>
    <xf numFmtId="178" fontId="20" fillId="0" borderId="0" xfId="0" applyNumberFormat="1" applyFont="1" applyBorder="1" applyAlignment="1" applyProtection="1">
      <alignment horizontal="center"/>
    </xf>
    <xf numFmtId="176" fontId="20" fillId="0" borderId="0" xfId="0" applyNumberFormat="1" applyFont="1" applyBorder="1" applyAlignment="1" applyProtection="1">
      <alignment horizontal="left"/>
    </xf>
    <xf numFmtId="0" fontId="23" fillId="0" borderId="7" xfId="0" applyFont="1" applyBorder="1" applyAlignment="1" applyProtection="1">
      <alignment horizontal="left"/>
    </xf>
    <xf numFmtId="0" fontId="23" fillId="3" borderId="9" xfId="0" applyFont="1" applyFill="1" applyBorder="1" applyAlignment="1" applyProtection="1">
      <alignment horizontal="left"/>
    </xf>
    <xf numFmtId="0" fontId="23" fillId="3" borderId="11" xfId="0" applyFont="1" applyFill="1" applyBorder="1" applyAlignment="1" applyProtection="1">
      <alignment horizontal="center"/>
    </xf>
    <xf numFmtId="49" fontId="23" fillId="3" borderId="11" xfId="0" applyNumberFormat="1" applyFont="1" applyFill="1" applyBorder="1" applyAlignment="1" applyProtection="1">
      <alignment horizontal="center"/>
    </xf>
    <xf numFmtId="0" fontId="23" fillId="3" borderId="22" xfId="0" applyFont="1" applyFill="1" applyBorder="1" applyAlignment="1" applyProtection="1">
      <alignment horizontal="left"/>
    </xf>
    <xf numFmtId="176" fontId="20" fillId="0" borderId="0" xfId="0" applyNumberFormat="1" applyFont="1" applyAlignment="1" applyProtection="1">
      <alignment horizontal="center"/>
    </xf>
    <xf numFmtId="176" fontId="20" fillId="0" borderId="18" xfId="0" applyNumberFormat="1" applyFont="1" applyBorder="1" applyAlignment="1" applyProtection="1">
      <alignment horizontal="left"/>
    </xf>
    <xf numFmtId="176" fontId="22" fillId="0" borderId="0" xfId="0" applyNumberFormat="1" applyFont="1" applyAlignment="1" applyProtection="1">
      <alignment horizontal="center"/>
    </xf>
    <xf numFmtId="0" fontId="23" fillId="0" borderId="7" xfId="0" applyFont="1" applyFill="1" applyBorder="1" applyAlignment="1" applyProtection="1">
      <alignment horizontal="left"/>
    </xf>
    <xf numFmtId="0" fontId="23" fillId="3" borderId="14" xfId="0" applyFont="1" applyFill="1" applyBorder="1" applyAlignment="1" applyProtection="1">
      <alignment horizontal="left"/>
    </xf>
    <xf numFmtId="0" fontId="23" fillId="0" borderId="15" xfId="0" applyFont="1" applyBorder="1" applyAlignment="1" applyProtection="1">
      <alignment horizontal="left"/>
    </xf>
    <xf numFmtId="0" fontId="23" fillId="3" borderId="16" xfId="0" applyFont="1" applyFill="1" applyBorder="1" applyAlignment="1" applyProtection="1">
      <alignment horizontal="left"/>
    </xf>
    <xf numFmtId="176" fontId="20" fillId="0" borderId="18" xfId="0" applyNumberFormat="1" applyFont="1" applyBorder="1" applyAlignment="1" applyProtection="1">
      <alignment horizontal="right"/>
    </xf>
    <xf numFmtId="179" fontId="20" fillId="0" borderId="4" xfId="0" applyNumberFormat="1" applyFont="1" applyBorder="1" applyAlignment="1" applyProtection="1">
      <alignment horizontal="center" vertical="center" wrapText="1"/>
    </xf>
    <xf numFmtId="179" fontId="20" fillId="0" borderId="24" xfId="0" applyNumberFormat="1" applyFont="1" applyBorder="1" applyAlignment="1" applyProtection="1">
      <alignment horizontal="center" vertical="center" wrapText="1"/>
    </xf>
    <xf numFmtId="179" fontId="25" fillId="0" borderId="4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17" fillId="3" borderId="25" xfId="0" applyFont="1" applyFill="1" applyBorder="1" applyAlignment="1" applyProtection="1">
      <alignment horizontal="left"/>
    </xf>
    <xf numFmtId="0" fontId="7" fillId="3" borderId="26" xfId="0" applyFont="1" applyFill="1" applyBorder="1" applyAlignment="1" applyProtection="1"/>
    <xf numFmtId="0" fontId="17" fillId="3" borderId="8" xfId="0" applyFont="1" applyFill="1" applyBorder="1" applyAlignment="1" applyProtection="1">
      <alignment horizontal="center"/>
    </xf>
    <xf numFmtId="0" fontId="17" fillId="3" borderId="8" xfId="0" applyNumberFormat="1" applyFont="1" applyFill="1" applyBorder="1" applyAlignment="1" applyProtection="1">
      <alignment horizontal="center"/>
    </xf>
    <xf numFmtId="179" fontId="25" fillId="0" borderId="4" xfId="0" applyNumberFormat="1" applyFont="1" applyBorder="1" applyAlignment="1" applyProtection="1">
      <alignment horizontal="center" vertical="center"/>
    </xf>
    <xf numFmtId="179" fontId="25" fillId="0" borderId="24" xfId="0" applyNumberFormat="1" applyFont="1" applyBorder="1" applyAlignment="1" applyProtection="1">
      <alignment horizontal="center" vertical="center"/>
    </xf>
    <xf numFmtId="0" fontId="21" fillId="0" borderId="0" xfId="0" applyNumberFormat="1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176" fontId="20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23" fillId="0" borderId="0" xfId="0" applyFont="1" applyBorder="1" applyAlignment="1" applyProtection="1">
      <alignment horizontal="center" wrapText="1"/>
    </xf>
    <xf numFmtId="180" fontId="3" fillId="0" borderId="0" xfId="0" applyNumberFormat="1" applyFont="1" applyAlignment="1" applyProtection="1">
      <alignment vertical="top" wrapText="1"/>
      <protection locked="0"/>
    </xf>
    <xf numFmtId="180" fontId="3" fillId="0" borderId="5" xfId="0" applyNumberFormat="1" applyFont="1" applyBorder="1" applyAlignment="1" applyProtection="1">
      <alignment vertical="top" wrapText="1"/>
      <protection locked="0"/>
    </xf>
    <xf numFmtId="180" fontId="3" fillId="0" borderId="0" xfId="0" applyNumberFormat="1" applyFont="1" applyBorder="1" applyAlignment="1" applyProtection="1">
      <alignment vertical="top" wrapText="1"/>
      <protection locked="0"/>
    </xf>
    <xf numFmtId="0" fontId="17" fillId="0" borderId="2" xfId="0" applyNumberFormat="1" applyFont="1" applyBorder="1" applyAlignment="1" applyProtection="1">
      <alignment horizontal="center" wrapText="1"/>
    </xf>
    <xf numFmtId="0" fontId="19" fillId="0" borderId="32" xfId="0" applyFont="1" applyBorder="1" applyAlignment="1" applyProtection="1">
      <alignment horizontal="center"/>
    </xf>
    <xf numFmtId="0" fontId="19" fillId="0" borderId="33" xfId="0" applyFont="1" applyBorder="1" applyAlignment="1" applyProtection="1">
      <alignment horizontal="center"/>
    </xf>
    <xf numFmtId="0" fontId="17" fillId="2" borderId="34" xfId="0" applyFont="1" applyFill="1" applyBorder="1" applyAlignment="1" applyProtection="1">
      <alignment horizontal="center" wrapText="1"/>
    </xf>
    <xf numFmtId="0" fontId="17" fillId="0" borderId="15" xfId="0" applyFont="1" applyBorder="1" applyAlignment="1" applyProtection="1">
      <alignment horizontal="center" wrapText="1"/>
    </xf>
    <xf numFmtId="0" fontId="17" fillId="0" borderId="7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7" fillId="0" borderId="36" xfId="0" applyFont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1" fillId="0" borderId="0" xfId="0" applyNumberFormat="1" applyFont="1" applyBorder="1" applyAlignment="1" applyProtection="1">
      <alignment horizontal="left" vertical="center" wrapText="1"/>
    </xf>
    <xf numFmtId="10" fontId="17" fillId="0" borderId="10" xfId="0" applyNumberFormat="1" applyFont="1" applyBorder="1" applyAlignment="1" applyProtection="1">
      <alignment horizontal="center"/>
    </xf>
    <xf numFmtId="10" fontId="18" fillId="3" borderId="8" xfId="0" applyNumberFormat="1" applyFont="1" applyFill="1" applyBorder="1" applyAlignment="1" applyProtection="1"/>
    <xf numFmtId="10" fontId="17" fillId="3" borderId="8" xfId="0" applyNumberFormat="1" applyFont="1" applyFill="1" applyBorder="1" applyAlignment="1" applyProtection="1">
      <alignment horizontal="center"/>
    </xf>
    <xf numFmtId="10" fontId="17" fillId="0" borderId="6" xfId="0" applyNumberFormat="1" applyFont="1" applyBorder="1" applyAlignment="1" applyProtection="1">
      <alignment horizontal="center"/>
    </xf>
    <xf numFmtId="10" fontId="17" fillId="0" borderId="23" xfId="0" applyNumberFormat="1" applyFont="1" applyBorder="1" applyAlignment="1" applyProtection="1">
      <alignment horizontal="center"/>
    </xf>
    <xf numFmtId="10" fontId="17" fillId="0" borderId="33" xfId="0" applyNumberFormat="1" applyFont="1" applyBorder="1" applyAlignment="1" applyProtection="1">
      <alignment horizontal="center"/>
    </xf>
    <xf numFmtId="10" fontId="17" fillId="3" borderId="11" xfId="0" applyNumberFormat="1" applyFont="1" applyFill="1" applyBorder="1" applyAlignment="1" applyProtection="1">
      <alignment horizontal="center"/>
    </xf>
    <xf numFmtId="10" fontId="17" fillId="3" borderId="0" xfId="0" applyNumberFormat="1" applyFont="1" applyFill="1" applyBorder="1" applyAlignment="1" applyProtection="1">
      <alignment horizontal="center"/>
    </xf>
    <xf numFmtId="10" fontId="17" fillId="0" borderId="8" xfId="0" applyNumberFormat="1" applyFont="1" applyBorder="1" applyAlignment="1" applyProtection="1">
      <alignment horizontal="center"/>
    </xf>
    <xf numFmtId="10" fontId="17" fillId="3" borderId="37" xfId="0" applyNumberFormat="1" applyFont="1" applyFill="1" applyBorder="1" applyAlignment="1" applyProtection="1">
      <alignment horizontal="center"/>
    </xf>
    <xf numFmtId="10" fontId="17" fillId="3" borderId="31" xfId="0" applyNumberFormat="1" applyFont="1" applyFill="1" applyBorder="1" applyAlignment="1" applyProtection="1">
      <alignment horizontal="center"/>
    </xf>
    <xf numFmtId="10" fontId="17" fillId="0" borderId="4" xfId="0" applyNumberFormat="1" applyFont="1" applyBorder="1" applyAlignment="1" applyProtection="1">
      <alignment horizontal="center"/>
    </xf>
    <xf numFmtId="10" fontId="17" fillId="3" borderId="17" xfId="0" applyNumberFormat="1" applyFont="1" applyFill="1" applyBorder="1" applyAlignment="1" applyProtection="1">
      <alignment horizontal="center"/>
    </xf>
    <xf numFmtId="10" fontId="17" fillId="0" borderId="36" xfId="0" applyNumberFormat="1" applyFont="1" applyBorder="1" applyAlignment="1" applyProtection="1">
      <alignment horizontal="center"/>
    </xf>
    <xf numFmtId="0" fontId="17" fillId="0" borderId="0" xfId="0" applyFont="1"/>
    <xf numFmtId="0" fontId="23" fillId="0" borderId="38" xfId="0" applyNumberFormat="1" applyFont="1" applyBorder="1" applyAlignment="1" applyProtection="1">
      <alignment horizontal="center" wrapText="1"/>
    </xf>
    <xf numFmtId="10" fontId="23" fillId="3" borderId="38" xfId="0" applyNumberFormat="1" applyFont="1" applyFill="1" applyBorder="1" applyAlignment="1" applyProtection="1">
      <alignment horizontal="left"/>
    </xf>
    <xf numFmtId="10" fontId="23" fillId="0" borderId="10" xfId="0" applyNumberFormat="1" applyFont="1" applyBorder="1" applyAlignment="1" applyProtection="1">
      <alignment horizontal="center"/>
    </xf>
    <xf numFmtId="10" fontId="23" fillId="3" borderId="11" xfId="0" applyNumberFormat="1" applyFont="1" applyFill="1" applyBorder="1" applyAlignment="1" applyProtection="1">
      <alignment horizontal="center"/>
    </xf>
    <xf numFmtId="10" fontId="23" fillId="3" borderId="13" xfId="0" applyNumberFormat="1" applyFont="1" applyFill="1" applyBorder="1" applyAlignment="1" applyProtection="1">
      <alignment horizontal="center"/>
    </xf>
    <xf numFmtId="10" fontId="23" fillId="3" borderId="31" xfId="0" applyNumberFormat="1" applyFont="1" applyFill="1" applyBorder="1" applyAlignment="1" applyProtection="1">
      <alignment horizontal="center"/>
    </xf>
    <xf numFmtId="0" fontId="23" fillId="3" borderId="0" xfId="0" applyFont="1" applyFill="1" applyBorder="1" applyAlignment="1" applyProtection="1">
      <alignment horizontal="center"/>
    </xf>
    <xf numFmtId="10" fontId="23" fillId="0" borderId="13" xfId="0" applyNumberFormat="1" applyFont="1" applyBorder="1" applyAlignment="1" applyProtection="1">
      <alignment horizontal="center"/>
    </xf>
    <xf numFmtId="10" fontId="23" fillId="3" borderId="0" xfId="0" applyNumberFormat="1" applyFont="1" applyFill="1" applyBorder="1" applyAlignment="1" applyProtection="1">
      <alignment horizontal="center"/>
    </xf>
    <xf numFmtId="49" fontId="23" fillId="3" borderId="0" xfId="0" applyNumberFormat="1" applyFont="1" applyFill="1" applyBorder="1" applyAlignment="1" applyProtection="1">
      <alignment horizontal="center"/>
    </xf>
    <xf numFmtId="10" fontId="23" fillId="3" borderId="39" xfId="0" applyNumberFormat="1" applyFont="1" applyFill="1" applyBorder="1" applyAlignment="1" applyProtection="1">
      <alignment horizontal="center"/>
    </xf>
    <xf numFmtId="0" fontId="23" fillId="3" borderId="26" xfId="0" applyFont="1" applyFill="1" applyBorder="1" applyAlignment="1" applyProtection="1">
      <alignment horizontal="center"/>
    </xf>
    <xf numFmtId="0" fontId="23" fillId="3" borderId="8" xfId="0" applyFont="1" applyFill="1" applyBorder="1" applyAlignment="1" applyProtection="1">
      <alignment horizontal="center"/>
    </xf>
    <xf numFmtId="49" fontId="23" fillId="3" borderId="8" xfId="0" applyNumberFormat="1" applyFont="1" applyFill="1" applyBorder="1" applyAlignment="1" applyProtection="1">
      <alignment horizontal="center"/>
    </xf>
    <xf numFmtId="10" fontId="23" fillId="3" borderId="40" xfId="0" applyNumberFormat="1" applyFont="1" applyFill="1" applyBorder="1" applyAlignment="1" applyProtection="1">
      <alignment horizontal="center"/>
    </xf>
    <xf numFmtId="10" fontId="23" fillId="3" borderId="26" xfId="0" applyNumberFormat="1" applyFont="1" applyFill="1" applyBorder="1" applyAlignment="1" applyProtection="1">
      <alignment horizontal="center"/>
    </xf>
    <xf numFmtId="10" fontId="23" fillId="3" borderId="8" xfId="0" applyNumberFormat="1" applyFont="1" applyFill="1" applyBorder="1" applyAlignment="1" applyProtection="1">
      <alignment horizontal="center"/>
    </xf>
    <xf numFmtId="10" fontId="23" fillId="3" borderId="14" xfId="0" applyNumberFormat="1" applyFont="1" applyFill="1" applyBorder="1" applyAlignment="1" applyProtection="1">
      <alignment horizontal="center"/>
    </xf>
    <xf numFmtId="0" fontId="23" fillId="3" borderId="34" xfId="0" applyFont="1" applyFill="1" applyBorder="1" applyAlignment="1" applyProtection="1">
      <alignment horizontal="center"/>
    </xf>
    <xf numFmtId="49" fontId="23" fillId="3" borderId="41" xfId="0" applyNumberFormat="1" applyFont="1" applyFill="1" applyBorder="1" applyAlignment="1" applyProtection="1">
      <alignment horizontal="center"/>
    </xf>
    <xf numFmtId="10" fontId="23" fillId="3" borderId="16" xfId="0" applyNumberFormat="1" applyFont="1" applyFill="1" applyBorder="1" applyAlignment="1" applyProtection="1">
      <alignment horizontal="center"/>
    </xf>
    <xf numFmtId="10" fontId="23" fillId="0" borderId="3" xfId="0" applyNumberFormat="1" applyFont="1" applyBorder="1" applyAlignment="1" applyProtection="1">
      <alignment horizontal="center"/>
    </xf>
    <xf numFmtId="10" fontId="23" fillId="0" borderId="4" xfId="0" applyNumberFormat="1" applyFont="1" applyBorder="1" applyAlignment="1" applyProtection="1">
      <alignment horizontal="center"/>
    </xf>
    <xf numFmtId="10" fontId="23" fillId="3" borderId="34" xfId="0" applyNumberFormat="1" applyFont="1" applyFill="1" applyBorder="1" applyAlignment="1" applyProtection="1">
      <alignment horizontal="center"/>
    </xf>
    <xf numFmtId="10" fontId="23" fillId="3" borderId="41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7" fillId="3" borderId="11" xfId="0" applyFont="1" applyFill="1" applyBorder="1" applyAlignment="1" applyProtection="1"/>
    <xf numFmtId="0" fontId="17" fillId="3" borderId="26" xfId="0" applyFont="1" applyFill="1" applyBorder="1" applyAlignment="1" applyProtection="1">
      <alignment horizontal="center"/>
    </xf>
    <xf numFmtId="10" fontId="18" fillId="3" borderId="11" xfId="0" applyNumberFormat="1" applyFont="1" applyFill="1" applyBorder="1" applyAlignment="1" applyProtection="1"/>
    <xf numFmtId="0" fontId="31" fillId="0" borderId="42" xfId="0" applyNumberFormat="1" applyFont="1" applyBorder="1" applyAlignment="1" applyProtection="1">
      <alignment horizontal="left" vertical="center" wrapText="1"/>
    </xf>
    <xf numFmtId="10" fontId="17" fillId="3" borderId="43" xfId="0" applyNumberFormat="1" applyFont="1" applyFill="1" applyBorder="1" applyAlignment="1" applyProtection="1">
      <alignment horizontal="center"/>
    </xf>
    <xf numFmtId="10" fontId="17" fillId="0" borderId="7" xfId="0" applyNumberFormat="1" applyFont="1" applyBorder="1" applyAlignment="1" applyProtection="1">
      <alignment horizontal="center"/>
    </xf>
    <xf numFmtId="0" fontId="17" fillId="3" borderId="43" xfId="0" applyFont="1" applyFill="1" applyBorder="1" applyAlignment="1" applyProtection="1">
      <alignment horizontal="center"/>
    </xf>
    <xf numFmtId="0" fontId="23" fillId="3" borderId="11" xfId="0" applyFont="1" applyFill="1" applyBorder="1" applyAlignment="1" applyProtection="1"/>
    <xf numFmtId="10" fontId="23" fillId="3" borderId="11" xfId="0" applyNumberFormat="1" applyFont="1" applyFill="1" applyBorder="1" applyAlignment="1" applyProtection="1"/>
    <xf numFmtId="0" fontId="23" fillId="0" borderId="3" xfId="0" applyNumberFormat="1" applyFont="1" applyBorder="1" applyAlignment="1" applyProtection="1">
      <alignment horizontal="center" wrapText="1"/>
    </xf>
    <xf numFmtId="0" fontId="23" fillId="2" borderId="4" xfId="0" applyFont="1" applyFill="1" applyBorder="1" applyAlignment="1" applyProtection="1">
      <alignment horizontal="center" wrapText="1"/>
    </xf>
    <xf numFmtId="0" fontId="23" fillId="2" borderId="31" xfId="0" applyFont="1" applyFill="1" applyBorder="1" applyAlignment="1" applyProtection="1">
      <alignment horizontal="center" wrapText="1"/>
    </xf>
    <xf numFmtId="10" fontId="23" fillId="0" borderId="26" xfId="0" applyNumberFormat="1" applyFont="1" applyBorder="1" applyAlignment="1" applyProtection="1">
      <alignment horizontal="center"/>
    </xf>
    <xf numFmtId="0" fontId="23" fillId="0" borderId="6" xfId="0" applyFont="1" applyBorder="1" applyAlignment="1" applyProtection="1">
      <alignment horizontal="left"/>
    </xf>
    <xf numFmtId="0" fontId="24" fillId="0" borderId="33" xfId="0" applyFont="1" applyBorder="1" applyAlignment="1" applyProtection="1">
      <alignment horizontal="center"/>
    </xf>
    <xf numFmtId="0" fontId="23" fillId="0" borderId="15" xfId="0" applyFont="1" applyBorder="1" applyAlignment="1" applyProtection="1">
      <alignment horizontal="center" wrapText="1"/>
    </xf>
    <xf numFmtId="0" fontId="23" fillId="0" borderId="6" xfId="0" applyFont="1" applyBorder="1" applyAlignment="1" applyProtection="1">
      <alignment horizontal="center"/>
    </xf>
    <xf numFmtId="0" fontId="23" fillId="0" borderId="7" xfId="0" applyFont="1" applyBorder="1" applyAlignment="1" applyProtection="1">
      <alignment horizontal="center"/>
    </xf>
    <xf numFmtId="0" fontId="23" fillId="0" borderId="15" xfId="0" applyFont="1" applyBorder="1" applyAlignment="1" applyProtection="1">
      <alignment horizontal="center"/>
    </xf>
    <xf numFmtId="10" fontId="23" fillId="3" borderId="12" xfId="0" applyNumberFormat="1" applyFont="1" applyFill="1" applyBorder="1" applyAlignment="1" applyProtection="1">
      <alignment horizontal="left"/>
    </xf>
    <xf numFmtId="10" fontId="23" fillId="3" borderId="26" xfId="0" applyNumberFormat="1" applyFont="1" applyFill="1" applyBorder="1" applyAlignment="1" applyProtection="1"/>
    <xf numFmtId="10" fontId="23" fillId="3" borderId="43" xfId="0" applyNumberFormat="1" applyFont="1" applyFill="1" applyBorder="1" applyAlignment="1" applyProtection="1">
      <alignment horizontal="center"/>
    </xf>
    <xf numFmtId="10" fontId="23" fillId="3" borderId="37" xfId="0" applyNumberFormat="1" applyFont="1" applyFill="1" applyBorder="1" applyAlignment="1" applyProtection="1">
      <alignment horizontal="center"/>
    </xf>
    <xf numFmtId="10" fontId="23" fillId="0" borderId="7" xfId="0" applyNumberFormat="1" applyFont="1" applyBorder="1" applyAlignment="1" applyProtection="1">
      <alignment horizontal="center"/>
    </xf>
    <xf numFmtId="10" fontId="23" fillId="0" borderId="15" xfId="0" applyNumberFormat="1" applyFont="1" applyBorder="1" applyAlignment="1" applyProtection="1">
      <alignment horizontal="center"/>
    </xf>
    <xf numFmtId="0" fontId="23" fillId="3" borderId="43" xfId="0" applyFont="1" applyFill="1" applyBorder="1" applyAlignment="1" applyProtection="1">
      <alignment horizontal="center"/>
    </xf>
    <xf numFmtId="0" fontId="23" fillId="3" borderId="31" xfId="0" applyFont="1" applyFill="1" applyBorder="1" applyAlignment="1" applyProtection="1">
      <alignment horizontal="center"/>
    </xf>
    <xf numFmtId="0" fontId="23" fillId="3" borderId="37" xfId="0" applyFont="1" applyFill="1" applyBorder="1" applyAlignment="1" applyProtection="1">
      <alignment horizontal="center"/>
    </xf>
    <xf numFmtId="49" fontId="23" fillId="3" borderId="17" xfId="0" applyNumberFormat="1" applyFont="1" applyFill="1" applyBorder="1" applyAlignment="1" applyProtection="1">
      <alignment horizontal="center"/>
    </xf>
    <xf numFmtId="0" fontId="23" fillId="3" borderId="39" xfId="0" applyFont="1" applyFill="1" applyBorder="1" applyAlignment="1" applyProtection="1">
      <alignment horizontal="center"/>
    </xf>
    <xf numFmtId="0" fontId="23" fillId="3" borderId="29" xfId="0" applyFont="1" applyFill="1" applyBorder="1" applyAlignment="1" applyProtection="1">
      <alignment horizontal="center"/>
    </xf>
    <xf numFmtId="49" fontId="23" fillId="3" borderId="29" xfId="0" applyNumberFormat="1" applyFont="1" applyFill="1" applyBorder="1" applyAlignment="1" applyProtection="1">
      <alignment horizontal="center"/>
    </xf>
    <xf numFmtId="0" fontId="23" fillId="3" borderId="26" xfId="0" applyFont="1" applyFill="1" applyBorder="1" applyAlignment="1" applyProtection="1"/>
    <xf numFmtId="10" fontId="23" fillId="3" borderId="17" xfId="0" applyNumberFormat="1" applyFont="1" applyFill="1" applyBorder="1" applyAlignment="1" applyProtection="1">
      <alignment horizontal="center"/>
    </xf>
    <xf numFmtId="10" fontId="23" fillId="3" borderId="29" xfId="0" applyNumberFormat="1" applyFont="1" applyFill="1" applyBorder="1" applyAlignment="1" applyProtection="1">
      <alignment horizontal="center"/>
    </xf>
    <xf numFmtId="10" fontId="21" fillId="0" borderId="0" xfId="0" applyNumberFormat="1" applyFont="1" applyAlignment="1" applyProtection="1">
      <alignment horizontal="center" vertical="center" wrapText="1"/>
    </xf>
    <xf numFmtId="176" fontId="20" fillId="0" borderId="9" xfId="0" applyNumberFormat="1" applyFont="1" applyBorder="1" applyAlignment="1" applyProtection="1">
      <alignment horizontal="left"/>
    </xf>
    <xf numFmtId="176" fontId="22" fillId="0" borderId="45" xfId="0" applyNumberFormat="1" applyFont="1" applyBorder="1" applyAlignment="1" applyProtection="1">
      <alignment horizontal="left"/>
    </xf>
    <xf numFmtId="0" fontId="0" fillId="0" borderId="0" xfId="0" applyAlignment="1" applyProtection="1">
      <alignment vertical="top" wrapText="1"/>
    </xf>
    <xf numFmtId="0" fontId="13" fillId="0" borderId="46" xfId="0" applyFont="1" applyBorder="1" applyAlignment="1" applyProtection="1">
      <alignment horizontal="center" vertical="top" wrapText="1"/>
    </xf>
    <xf numFmtId="0" fontId="13" fillId="0" borderId="47" xfId="0" applyFont="1" applyBorder="1" applyAlignment="1" applyProtection="1">
      <alignment horizontal="center" vertical="top" wrapText="1"/>
    </xf>
    <xf numFmtId="0" fontId="14" fillId="0" borderId="26" xfId="0" applyNumberFormat="1" applyFont="1" applyBorder="1" applyAlignment="1" applyProtection="1">
      <alignment horizontal="left" vertical="center" wrapText="1"/>
    </xf>
    <xf numFmtId="176" fontId="34" fillId="0" borderId="0" xfId="0" applyNumberFormat="1" applyFont="1" applyAlignment="1" applyProtection="1">
      <alignment horizontal="center"/>
    </xf>
    <xf numFmtId="176" fontId="35" fillId="0" borderId="0" xfId="0" applyNumberFormat="1" applyFont="1" applyAlignment="1" applyProtection="1">
      <alignment horizontal="left"/>
    </xf>
    <xf numFmtId="176" fontId="36" fillId="0" borderId="0" xfId="0" applyNumberFormat="1" applyFont="1" applyAlignment="1" applyProtection="1">
      <alignment horizontal="left"/>
    </xf>
    <xf numFmtId="0" fontId="23" fillId="0" borderId="12" xfId="0" applyFont="1" applyFill="1" applyBorder="1" applyAlignment="1" applyProtection="1">
      <alignment horizontal="center"/>
    </xf>
    <xf numFmtId="0" fontId="17" fillId="4" borderId="8" xfId="0" applyFont="1" applyFill="1" applyBorder="1" applyAlignment="1" applyProtection="1">
      <alignment horizontal="center"/>
    </xf>
    <xf numFmtId="10" fontId="17" fillId="4" borderId="8" xfId="0" applyNumberFormat="1" applyFont="1" applyFill="1" applyBorder="1" applyAlignment="1" applyProtection="1">
      <alignment horizontal="center"/>
    </xf>
    <xf numFmtId="0" fontId="23" fillId="4" borderId="12" xfId="0" applyFont="1" applyFill="1" applyBorder="1" applyAlignment="1" applyProtection="1">
      <alignment horizontal="center"/>
    </xf>
    <xf numFmtId="49" fontId="10" fillId="0" borderId="44" xfId="0" applyNumberFormat="1" applyFont="1" applyBorder="1" applyAlignment="1" applyProtection="1">
      <alignment horizontal="left" vertical="center" wrapText="1"/>
    </xf>
    <xf numFmtId="10" fontId="17" fillId="0" borderId="0" xfId="0" applyNumberFormat="1" applyFont="1" applyFill="1" applyBorder="1" applyAlignment="1" applyProtection="1">
      <alignment horizontal="center"/>
    </xf>
    <xf numFmtId="0" fontId="0" fillId="0" borderId="59" xfId="0" applyNumberFormat="1" applyFill="1" applyBorder="1" applyAlignment="1" applyProtection="1">
      <alignment horizontal="center"/>
    </xf>
    <xf numFmtId="0" fontId="24" fillId="4" borderId="26" xfId="0" applyFont="1" applyFill="1" applyBorder="1" applyAlignment="1" applyProtection="1">
      <alignment horizontal="center"/>
    </xf>
    <xf numFmtId="0" fontId="24" fillId="4" borderId="8" xfId="0" applyFont="1" applyFill="1" applyBorder="1" applyAlignment="1" applyProtection="1">
      <alignment horizontal="center"/>
    </xf>
    <xf numFmtId="0" fontId="24" fillId="4" borderId="13" xfId="0" applyFont="1" applyFill="1" applyBorder="1" applyAlignment="1" applyProtection="1">
      <alignment horizontal="center"/>
    </xf>
    <xf numFmtId="10" fontId="23" fillId="4" borderId="26" xfId="0" applyNumberFormat="1" applyFont="1" applyFill="1" applyBorder="1" applyAlignment="1" applyProtection="1">
      <alignment horizontal="center"/>
    </xf>
    <xf numFmtId="10" fontId="23" fillId="4" borderId="8" xfId="0" applyNumberFormat="1" applyFont="1" applyFill="1" applyBorder="1" applyAlignment="1" applyProtection="1">
      <alignment horizontal="center"/>
    </xf>
    <xf numFmtId="10" fontId="23" fillId="4" borderId="13" xfId="0" applyNumberFormat="1" applyFont="1" applyFill="1" applyBorder="1" applyAlignment="1" applyProtection="1">
      <alignment horizontal="center"/>
    </xf>
    <xf numFmtId="0" fontId="24" fillId="0" borderId="10" xfId="0" applyFont="1" applyBorder="1" applyAlignment="1" applyProtection="1">
      <alignment horizontal="center"/>
    </xf>
    <xf numFmtId="0" fontId="0" fillId="0" borderId="25" xfId="0" applyBorder="1"/>
    <xf numFmtId="0" fontId="24" fillId="0" borderId="8" xfId="0" applyFont="1" applyBorder="1" applyAlignment="1" applyProtection="1">
      <alignment horizontal="center"/>
    </xf>
    <xf numFmtId="0" fontId="0" fillId="0" borderId="8" xfId="0" applyBorder="1"/>
    <xf numFmtId="0" fontId="0" fillId="0" borderId="43" xfId="0" applyBorder="1"/>
    <xf numFmtId="0" fontId="9" fillId="0" borderId="44" xfId="0" applyNumberFormat="1" applyFont="1" applyBorder="1" applyAlignment="1" applyProtection="1">
      <alignment horizontal="left" vertical="center" wrapText="1"/>
    </xf>
    <xf numFmtId="0" fontId="9" fillId="0" borderId="48" xfId="0" applyNumberFormat="1" applyFont="1" applyBorder="1" applyAlignment="1" applyProtection="1">
      <alignment horizontal="left" vertical="center" wrapText="1"/>
    </xf>
    <xf numFmtId="49" fontId="10" fillId="0" borderId="44" xfId="0" applyNumberFormat="1" applyFont="1" applyBorder="1" applyAlignment="1" applyProtection="1">
      <alignment horizontal="left" vertical="center" wrapText="1"/>
    </xf>
    <xf numFmtId="49" fontId="10" fillId="0" borderId="48" xfId="0" applyNumberFormat="1" applyFont="1" applyBorder="1" applyAlignment="1" applyProtection="1">
      <alignment horizontal="left" vertical="center" wrapText="1"/>
    </xf>
    <xf numFmtId="49" fontId="3" fillId="0" borderId="25" xfId="0" applyNumberFormat="1" applyFont="1" applyBorder="1" applyAlignment="1" applyProtection="1">
      <alignment horizontal="left" vertical="top" wrapText="1"/>
    </xf>
    <xf numFmtId="49" fontId="3" fillId="0" borderId="13" xfId="0" applyNumberFormat="1" applyFont="1" applyBorder="1" applyAlignment="1" applyProtection="1">
      <alignment horizontal="left" vertical="top" wrapText="1"/>
    </xf>
    <xf numFmtId="49" fontId="27" fillId="0" borderId="27" xfId="0" applyNumberFormat="1" applyFont="1" applyBorder="1" applyAlignment="1" applyProtection="1">
      <alignment horizontal="left" vertical="top" wrapText="1"/>
    </xf>
    <xf numFmtId="49" fontId="15" fillId="0" borderId="53" xfId="0" applyNumberFormat="1" applyFont="1" applyBorder="1" applyAlignment="1" applyProtection="1">
      <alignment horizontal="left" vertical="top" wrapText="1"/>
    </xf>
    <xf numFmtId="49" fontId="3" fillId="0" borderId="10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26" xfId="0" applyNumberFormat="1" applyFont="1" applyBorder="1" applyAlignment="1" applyProtection="1">
      <alignment horizontal="left" vertical="top" wrapText="1"/>
    </xf>
    <xf numFmtId="49" fontId="3" fillId="0" borderId="34" xfId="0" applyNumberFormat="1" applyFont="1" applyBorder="1" applyAlignment="1" applyProtection="1">
      <alignment horizontal="left" vertical="top" wrapText="1"/>
    </xf>
    <xf numFmtId="0" fontId="1" fillId="0" borderId="21" xfId="0" applyNumberFormat="1" applyFont="1" applyBorder="1" applyAlignment="1" applyProtection="1">
      <alignment horizontal="left" vertical="top" wrapText="1"/>
    </xf>
    <xf numFmtId="0" fontId="1" fillId="0" borderId="54" xfId="0" applyNumberFormat="1" applyFont="1" applyBorder="1" applyAlignment="1" applyProtection="1">
      <alignment horizontal="left" vertical="top" wrapText="1"/>
    </xf>
    <xf numFmtId="0" fontId="1" fillId="0" borderId="52" xfId="0" applyNumberFormat="1" applyFont="1" applyBorder="1" applyAlignment="1" applyProtection="1">
      <alignment horizontal="left" vertical="top" wrapText="1"/>
    </xf>
    <xf numFmtId="49" fontId="3" fillId="0" borderId="9" xfId="0" applyNumberFormat="1" applyFont="1" applyBorder="1" applyAlignment="1" applyProtection="1">
      <alignment horizontal="left" vertical="top" wrapText="1"/>
    </xf>
    <xf numFmtId="0" fontId="0" fillId="0" borderId="14" xfId="0" applyBorder="1" applyProtection="1"/>
    <xf numFmtId="0" fontId="0" fillId="0" borderId="16" xfId="0" applyBorder="1" applyProtection="1"/>
    <xf numFmtId="0" fontId="1" fillId="0" borderId="9" xfId="0" applyNumberFormat="1" applyFont="1" applyBorder="1" applyAlignment="1" applyProtection="1">
      <alignment horizontal="left" vertical="top" wrapText="1"/>
    </xf>
    <xf numFmtId="0" fontId="1" fillId="0" borderId="14" xfId="0" applyNumberFormat="1" applyFont="1" applyBorder="1" applyAlignment="1" applyProtection="1">
      <alignment horizontal="left" vertical="top" wrapText="1"/>
    </xf>
    <xf numFmtId="0" fontId="1" fillId="0" borderId="16" xfId="0" applyNumberFormat="1" applyFont="1" applyBorder="1" applyAlignment="1" applyProtection="1">
      <alignment horizontal="left" vertical="top" wrapText="1"/>
    </xf>
    <xf numFmtId="0" fontId="3" fillId="0" borderId="21" xfId="0" applyNumberFormat="1" applyFont="1" applyBorder="1" applyAlignment="1" applyProtection="1">
      <alignment horizontal="left" vertical="top" wrapText="1"/>
    </xf>
    <xf numFmtId="0" fontId="0" fillId="0" borderId="21" xfId="0" applyNumberFormat="1" applyBorder="1" applyAlignment="1" applyProtection="1">
      <alignment horizontal="left" vertical="top" wrapText="1"/>
    </xf>
    <xf numFmtId="0" fontId="11" fillId="0" borderId="25" xfId="0" applyNumberFormat="1" applyFont="1" applyBorder="1" applyAlignment="1" applyProtection="1">
      <alignment horizontal="left" vertical="center" wrapText="1"/>
    </xf>
    <xf numFmtId="0" fontId="11" fillId="0" borderId="8" xfId="0" applyNumberFormat="1" applyFont="1" applyBorder="1" applyAlignment="1" applyProtection="1">
      <alignment horizontal="left" vertical="center" wrapText="1"/>
    </xf>
    <xf numFmtId="49" fontId="5" fillId="0" borderId="38" xfId="0" applyNumberFormat="1" applyFont="1" applyBorder="1" applyAlignment="1" applyProtection="1">
      <alignment horizontal="left" vertical="top" wrapText="1"/>
    </xf>
    <xf numFmtId="49" fontId="5" fillId="0" borderId="55" xfId="0" applyNumberFormat="1" applyFont="1" applyBorder="1" applyAlignment="1" applyProtection="1">
      <alignment horizontal="left" vertical="top" wrapText="1"/>
    </xf>
    <xf numFmtId="0" fontId="28" fillId="0" borderId="0" xfId="0" applyNumberFormat="1" applyFont="1" applyAlignment="1" applyProtection="1">
      <alignment horizontal="center" vertical="center" wrapText="1"/>
    </xf>
    <xf numFmtId="0" fontId="29" fillId="0" borderId="44" xfId="0" applyNumberFormat="1" applyFont="1" applyBorder="1" applyAlignment="1" applyProtection="1">
      <alignment horizontal="center" vertical="center" wrapText="1"/>
    </xf>
    <xf numFmtId="0" fontId="29" fillId="0" borderId="48" xfId="0" applyNumberFormat="1" applyFont="1" applyBorder="1" applyAlignment="1" applyProtection="1">
      <alignment horizontal="center" vertical="center" wrapText="1"/>
    </xf>
    <xf numFmtId="0" fontId="29" fillId="0" borderId="49" xfId="0" applyNumberFormat="1" applyFont="1" applyBorder="1" applyAlignment="1" applyProtection="1">
      <alignment horizontal="center" vertical="center" wrapText="1"/>
    </xf>
    <xf numFmtId="0" fontId="1" fillId="0" borderId="50" xfId="0" applyNumberFormat="1" applyFont="1" applyBorder="1" applyAlignment="1" applyProtection="1">
      <alignment horizontal="center" wrapText="1"/>
    </xf>
    <xf numFmtId="0" fontId="1" fillId="0" borderId="36" xfId="0" applyNumberFormat="1" applyFont="1" applyBorder="1" applyAlignment="1" applyProtection="1">
      <alignment horizontal="center" wrapText="1"/>
    </xf>
    <xf numFmtId="0" fontId="16" fillId="0" borderId="44" xfId="0" applyNumberFormat="1" applyFont="1" applyBorder="1" applyAlignment="1" applyProtection="1">
      <alignment horizontal="center" vertical="center" wrapText="1"/>
    </xf>
    <xf numFmtId="0" fontId="16" fillId="0" borderId="48" xfId="0" applyNumberFormat="1" applyFont="1" applyBorder="1" applyAlignment="1" applyProtection="1">
      <alignment horizontal="center" vertical="center" wrapText="1"/>
    </xf>
    <xf numFmtId="0" fontId="16" fillId="0" borderId="49" xfId="0" applyNumberFormat="1" applyFont="1" applyBorder="1" applyAlignment="1" applyProtection="1">
      <alignment horizontal="center" vertical="center" wrapText="1"/>
    </xf>
    <xf numFmtId="0" fontId="17" fillId="0" borderId="50" xfId="0" applyNumberFormat="1" applyFont="1" applyBorder="1" applyAlignment="1" applyProtection="1">
      <alignment horizontal="center" wrapText="1"/>
    </xf>
    <xf numFmtId="0" fontId="17" fillId="0" borderId="36" xfId="0" applyNumberFormat="1" applyFont="1" applyBorder="1" applyAlignment="1" applyProtection="1">
      <alignment horizontal="center" wrapText="1"/>
    </xf>
    <xf numFmtId="49" fontId="33" fillId="0" borderId="42" xfId="0" applyNumberFormat="1" applyFont="1" applyBorder="1" applyAlignment="1" applyProtection="1">
      <alignment horizontal="center" wrapText="1"/>
    </xf>
    <xf numFmtId="49" fontId="33" fillId="0" borderId="51" xfId="0" applyNumberFormat="1" applyFont="1" applyBorder="1" applyAlignment="1" applyProtection="1">
      <alignment horizontal="center" wrapText="1"/>
    </xf>
    <xf numFmtId="0" fontId="14" fillId="0" borderId="54" xfId="0" applyNumberFormat="1" applyFont="1" applyBorder="1" applyAlignment="1" applyProtection="1">
      <alignment horizontal="center" vertical="center" wrapText="1"/>
    </xf>
    <xf numFmtId="0" fontId="14" fillId="0" borderId="52" xfId="0" applyNumberFormat="1" applyFont="1" applyBorder="1" applyAlignment="1" applyProtection="1">
      <alignment horizontal="center" vertical="center" wrapText="1"/>
    </xf>
    <xf numFmtId="49" fontId="3" fillId="0" borderId="21" xfId="0" applyNumberFormat="1" applyFont="1" applyBorder="1" applyAlignment="1" applyProtection="1">
      <alignment vertical="top" wrapText="1"/>
    </xf>
    <xf numFmtId="49" fontId="3" fillId="0" borderId="54" xfId="0" applyNumberFormat="1" applyFont="1" applyBorder="1" applyAlignment="1" applyProtection="1">
      <alignment vertical="top" wrapText="1"/>
    </xf>
    <xf numFmtId="49" fontId="3" fillId="0" borderId="52" xfId="0" applyNumberFormat="1" applyFont="1" applyBorder="1" applyAlignment="1" applyProtection="1">
      <alignment vertical="top" wrapText="1"/>
    </xf>
    <xf numFmtId="0" fontId="14" fillId="0" borderId="9" xfId="0" applyFont="1" applyBorder="1" applyAlignment="1" applyProtection="1">
      <alignment vertical="top" wrapText="1"/>
    </xf>
    <xf numFmtId="0" fontId="14" fillId="0" borderId="14" xfId="0" applyFont="1" applyBorder="1" applyAlignment="1" applyProtection="1">
      <alignment vertical="top" wrapText="1"/>
    </xf>
    <xf numFmtId="0" fontId="14" fillId="0" borderId="16" xfId="0" applyFont="1" applyBorder="1" applyAlignment="1" applyProtection="1">
      <alignment vertical="top" wrapText="1"/>
    </xf>
    <xf numFmtId="49" fontId="6" fillId="0" borderId="10" xfId="0" applyNumberFormat="1" applyFont="1" applyBorder="1" applyAlignment="1" applyProtection="1">
      <alignment horizontal="left" vertical="top" wrapText="1"/>
    </xf>
    <xf numFmtId="49" fontId="15" fillId="0" borderId="4" xfId="0" applyNumberFormat="1" applyFont="1" applyBorder="1" applyAlignment="1" applyProtection="1">
      <alignment horizontal="left" vertical="top" wrapText="1"/>
    </xf>
    <xf numFmtId="10" fontId="22" fillId="0" borderId="56" xfId="0" applyNumberFormat="1" applyFont="1" applyBorder="1" applyAlignment="1" applyProtection="1">
      <alignment horizontal="center"/>
    </xf>
    <xf numFmtId="10" fontId="22" fillId="0" borderId="57" xfId="0" applyNumberFormat="1" applyFont="1" applyBorder="1" applyAlignment="1" applyProtection="1">
      <alignment horizontal="center"/>
    </xf>
    <xf numFmtId="10" fontId="20" fillId="0" borderId="30" xfId="0" applyNumberFormat="1" applyFont="1" applyBorder="1" applyAlignment="1" applyProtection="1">
      <alignment horizontal="center"/>
    </xf>
    <xf numFmtId="10" fontId="20" fillId="0" borderId="49" xfId="0" applyNumberFormat="1" applyFont="1" applyBorder="1" applyAlignment="1" applyProtection="1">
      <alignment horizontal="center"/>
    </xf>
    <xf numFmtId="177" fontId="20" fillId="0" borderId="31" xfId="0" applyNumberFormat="1" applyFont="1" applyBorder="1" applyAlignment="1" applyProtection="1">
      <alignment horizontal="center"/>
    </xf>
    <xf numFmtId="177" fontId="20" fillId="0" borderId="37" xfId="0" applyNumberFormat="1" applyFont="1" applyBorder="1" applyAlignment="1" applyProtection="1">
      <alignment horizontal="center"/>
    </xf>
    <xf numFmtId="176" fontId="26" fillId="0" borderId="0" xfId="0" applyNumberFormat="1" applyFont="1" applyAlignment="1" applyProtection="1">
      <alignment horizontal="left" vertical="top" wrapText="1"/>
    </xf>
    <xf numFmtId="0" fontId="21" fillId="0" borderId="0" xfId="0" applyNumberFormat="1" applyFont="1" applyAlignment="1" applyProtection="1">
      <alignment horizontal="left" vertical="center" wrapText="1"/>
    </xf>
    <xf numFmtId="0" fontId="23" fillId="0" borderId="58" xfId="0" applyNumberFormat="1" applyFont="1" applyBorder="1" applyAlignment="1" applyProtection="1">
      <alignment horizontal="center" vertical="center" wrapText="1"/>
    </xf>
    <xf numFmtId="0" fontId="17" fillId="0" borderId="19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0" fontId="23" fillId="0" borderId="28" xfId="0" applyNumberFormat="1" applyFont="1" applyBorder="1" applyAlignment="1" applyProtection="1">
      <alignment horizontal="center" wrapText="1"/>
    </xf>
    <xf numFmtId="0" fontId="23" fillId="0" borderId="35" xfId="0" applyNumberFormat="1" applyFont="1" applyBorder="1" applyAlignment="1" applyProtection="1">
      <alignment horizontal="center" wrapText="1"/>
    </xf>
    <xf numFmtId="0" fontId="23" fillId="0" borderId="19" xfId="0" applyNumberFormat="1" applyFont="1" applyBorder="1" applyAlignment="1" applyProtection="1">
      <alignment horizontal="center" vertical="center" wrapText="1"/>
    </xf>
    <xf numFmtId="0" fontId="23" fillId="0" borderId="30" xfId="0" applyNumberFormat="1" applyFont="1" applyBorder="1" applyAlignment="1" applyProtection="1">
      <alignment horizontal="center" vertical="center" wrapText="1"/>
    </xf>
    <xf numFmtId="0" fontId="23" fillId="0" borderId="20" xfId="0" applyNumberFormat="1" applyFont="1" applyBorder="1" applyAlignment="1" applyProtection="1">
      <alignment horizontal="center" vertical="center" wrapText="1"/>
    </xf>
    <xf numFmtId="0" fontId="23" fillId="0" borderId="50" xfId="0" applyNumberFormat="1" applyFont="1" applyBorder="1" applyAlignment="1" applyProtection="1">
      <alignment horizontal="center" wrapText="1"/>
    </xf>
    <xf numFmtId="0" fontId="23" fillId="0" borderId="36" xfId="0" applyNumberFormat="1" applyFont="1" applyBorder="1" applyAlignment="1" applyProtection="1">
      <alignment horizontal="center" wrapText="1"/>
    </xf>
    <xf numFmtId="0" fontId="30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vertical="top" wrapText="1"/>
    </xf>
    <xf numFmtId="180" fontId="3" fillId="0" borderId="0" xfId="0" applyNumberFormat="1" applyFont="1" applyAlignment="1" applyProtection="1">
      <alignment vertical="top" wrapText="1"/>
    </xf>
    <xf numFmtId="180" fontId="3" fillId="0" borderId="5" xfId="0" applyNumberFormat="1" applyFont="1" applyBorder="1" applyAlignment="1" applyProtection="1">
      <alignment vertical="top" wrapText="1"/>
    </xf>
    <xf numFmtId="180" fontId="3" fillId="0" borderId="0" xfId="0" applyNumberFormat="1" applyFont="1" applyBorder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200"/>
  <sheetViews>
    <sheetView tabSelected="1" zoomScale="60" zoomScaleNormal="60" workbookViewId="0">
      <pane ySplit="4" topLeftCell="A5" activePane="bottomLeft" state="frozen"/>
      <selection pane="bottomLeft" activeCell="B10" sqref="B10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5546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43" width="9" style="78"/>
    <col min="44" max="44" width="9.88671875" style="78" bestFit="1" customWidth="1"/>
    <col min="45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52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1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38</v>
      </c>
      <c r="AG12" s="21"/>
      <c r="AH12" s="109" t="str">
        <f t="shared" ref="AH12:AI14" si="3">IF($AD12=0,"",T12/$AD12)</f>
        <v/>
      </c>
      <c r="AI12" s="109" t="str">
        <f t="shared" si="3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39</v>
      </c>
      <c r="AG13" s="32"/>
      <c r="AH13" s="104" t="str">
        <f t="shared" si="3"/>
        <v/>
      </c>
      <c r="AI13" s="104" t="str">
        <f t="shared" si="3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40</v>
      </c>
      <c r="AG14" s="37"/>
      <c r="AH14" s="115" t="str">
        <f t="shared" si="3"/>
        <v/>
      </c>
      <c r="AI14" s="115" t="str">
        <f t="shared" si="3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4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4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4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4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4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4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4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4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4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4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4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4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4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4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4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4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4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4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4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4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4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4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4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4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4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4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4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4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4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4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4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4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4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4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4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4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4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4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4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4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4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4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4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4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4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4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4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4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4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4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4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4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4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4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4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4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4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4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4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4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4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4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4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4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5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5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5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5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5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5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5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5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5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5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5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5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5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5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5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5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5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5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5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5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5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5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5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5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5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5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5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5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5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5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5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5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5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5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5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5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5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5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5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5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5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5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5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5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5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5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5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5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5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5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5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5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5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5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5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5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5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5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5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5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5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5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5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5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6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6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M1:N1"/>
    <mergeCell ref="I3:I4"/>
    <mergeCell ref="R1:AR1"/>
    <mergeCell ref="AG3:AR3"/>
    <mergeCell ref="R3:R4"/>
    <mergeCell ref="S3:AD3"/>
    <mergeCell ref="AF3:AF4"/>
    <mergeCell ref="P2:P4"/>
    <mergeCell ref="O2:O4"/>
    <mergeCell ref="J2:J4"/>
    <mergeCell ref="M2:M4"/>
    <mergeCell ref="N3:N4"/>
    <mergeCell ref="A1:F1"/>
    <mergeCell ref="H1:L1"/>
    <mergeCell ref="H2:I2"/>
    <mergeCell ref="H3:H4"/>
    <mergeCell ref="K2:K4"/>
    <mergeCell ref="L2:L4"/>
    <mergeCell ref="F2:F4"/>
    <mergeCell ref="G2:G4"/>
    <mergeCell ref="A2:A4"/>
    <mergeCell ref="B2:B4"/>
    <mergeCell ref="C2:C4"/>
    <mergeCell ref="D2:D4"/>
    <mergeCell ref="E2:E4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L5:L200 E5:E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777343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72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1093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73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88671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74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66406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75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6" sqref="A6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5546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76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777343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77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5546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78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441406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79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332031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80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6" sqref="A6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21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81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5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332031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43" width="9" style="78"/>
    <col min="44" max="44" width="9.88671875" style="78" bestFit="1" customWidth="1"/>
    <col min="45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64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45">
      <c r="A201" s="278"/>
      <c r="B201" s="278"/>
      <c r="C201" s="278"/>
      <c r="D201" s="278"/>
      <c r="E201" s="279"/>
      <c r="F201" s="279"/>
      <c r="G201" s="280"/>
      <c r="H201" s="280"/>
      <c r="I201" s="281"/>
      <c r="J201" s="281"/>
      <c r="K201" s="279"/>
      <c r="L201" s="279"/>
    </row>
    <row r="202" spans="1:45">
      <c r="A202" s="278"/>
      <c r="B202" s="278"/>
      <c r="C202" s="278"/>
      <c r="D202" s="278"/>
      <c r="E202" s="279"/>
      <c r="F202" s="279"/>
      <c r="G202" s="280"/>
      <c r="H202" s="280"/>
      <c r="I202" s="281"/>
      <c r="J202" s="281"/>
      <c r="K202" s="279"/>
      <c r="L202" s="279"/>
    </row>
    <row r="203" spans="1:45">
      <c r="A203" s="278"/>
      <c r="B203" s="278"/>
      <c r="C203" s="278"/>
      <c r="D203" s="278"/>
      <c r="E203" s="279"/>
      <c r="F203" s="279"/>
      <c r="G203" s="280"/>
      <c r="H203" s="280"/>
      <c r="I203" s="281"/>
      <c r="J203" s="281"/>
      <c r="K203" s="279"/>
      <c r="L203" s="279"/>
    </row>
    <row r="204" spans="1:45">
      <c r="A204" s="278"/>
      <c r="B204" s="278"/>
      <c r="C204" s="278"/>
      <c r="D204" s="278"/>
      <c r="E204" s="279"/>
      <c r="F204" s="279"/>
      <c r="G204" s="280"/>
      <c r="H204" s="280"/>
      <c r="I204" s="281"/>
      <c r="J204" s="281"/>
      <c r="K204" s="279"/>
      <c r="L204" s="279"/>
    </row>
    <row r="205" spans="1:45">
      <c r="A205" s="278"/>
      <c r="B205" s="278"/>
      <c r="C205" s="278"/>
      <c r="D205" s="278"/>
      <c r="E205" s="279"/>
      <c r="F205" s="279"/>
      <c r="G205" s="280"/>
      <c r="H205" s="280"/>
      <c r="I205" s="281"/>
      <c r="J205" s="281"/>
      <c r="K205" s="279"/>
      <c r="L205" s="279"/>
    </row>
    <row r="206" spans="1:45">
      <c r="A206" s="278"/>
      <c r="B206" s="278"/>
      <c r="C206" s="278"/>
      <c r="D206" s="278"/>
      <c r="E206" s="279"/>
      <c r="F206" s="279"/>
      <c r="G206" s="280"/>
      <c r="H206" s="280"/>
      <c r="I206" s="281"/>
      <c r="J206" s="281"/>
      <c r="K206" s="279"/>
      <c r="L206" s="279"/>
    </row>
    <row r="207" spans="1:45">
      <c r="A207" s="278"/>
      <c r="B207" s="278"/>
      <c r="C207" s="278"/>
      <c r="D207" s="278"/>
      <c r="E207" s="279"/>
      <c r="F207" s="279"/>
      <c r="G207" s="280"/>
      <c r="H207" s="280"/>
      <c r="I207" s="281"/>
      <c r="J207" s="281"/>
      <c r="K207" s="279"/>
      <c r="L207" s="279"/>
    </row>
    <row r="208" spans="1:45">
      <c r="A208" s="278"/>
      <c r="B208" s="278"/>
      <c r="C208" s="278"/>
      <c r="D208" s="278"/>
      <c r="E208" s="279"/>
      <c r="F208" s="279"/>
      <c r="G208" s="280"/>
      <c r="H208" s="280"/>
      <c r="I208" s="281"/>
      <c r="J208" s="281"/>
      <c r="K208" s="279"/>
      <c r="L208" s="279"/>
    </row>
    <row r="209" spans="1:12">
      <c r="A209" s="278"/>
      <c r="B209" s="278"/>
      <c r="C209" s="278"/>
      <c r="D209" s="278"/>
      <c r="E209" s="279"/>
      <c r="F209" s="279"/>
      <c r="G209" s="280"/>
      <c r="H209" s="280"/>
      <c r="I209" s="281"/>
      <c r="J209" s="281"/>
      <c r="K209" s="279"/>
      <c r="L209" s="279"/>
    </row>
    <row r="210" spans="1:12">
      <c r="A210" s="278"/>
      <c r="B210" s="278"/>
      <c r="C210" s="278"/>
      <c r="D210" s="278"/>
      <c r="E210" s="279"/>
      <c r="F210" s="279"/>
      <c r="G210" s="280"/>
      <c r="H210" s="280"/>
      <c r="I210" s="281"/>
      <c r="J210" s="281"/>
      <c r="K210" s="279"/>
      <c r="L210" s="279"/>
    </row>
    <row r="211" spans="1:12">
      <c r="A211" s="278"/>
      <c r="B211" s="278"/>
      <c r="C211" s="278"/>
      <c r="D211" s="278"/>
      <c r="E211" s="279"/>
      <c r="F211" s="279"/>
      <c r="G211" s="280"/>
      <c r="H211" s="280"/>
      <c r="I211" s="281"/>
      <c r="J211" s="281"/>
      <c r="K211" s="279"/>
      <c r="L211" s="279"/>
    </row>
    <row r="212" spans="1:12">
      <c r="A212" s="278"/>
      <c r="B212" s="278"/>
      <c r="C212" s="278"/>
      <c r="D212" s="278"/>
      <c r="E212" s="279"/>
      <c r="F212" s="279"/>
      <c r="G212" s="280"/>
      <c r="H212" s="280"/>
      <c r="I212" s="281"/>
      <c r="J212" s="281"/>
      <c r="K212" s="279"/>
      <c r="L212" s="279"/>
    </row>
    <row r="213" spans="1:12">
      <c r="A213" s="278"/>
      <c r="B213" s="278"/>
      <c r="C213" s="278"/>
      <c r="D213" s="278"/>
      <c r="E213" s="279"/>
      <c r="F213" s="279"/>
      <c r="G213" s="280"/>
      <c r="H213" s="280"/>
      <c r="I213" s="281"/>
      <c r="J213" s="281"/>
      <c r="K213" s="279"/>
      <c r="L213" s="279"/>
    </row>
    <row r="214" spans="1:12">
      <c r="A214" s="278"/>
      <c r="B214" s="278"/>
      <c r="C214" s="278"/>
      <c r="D214" s="278"/>
      <c r="E214" s="279"/>
      <c r="F214" s="279"/>
      <c r="G214" s="280"/>
      <c r="H214" s="280"/>
      <c r="I214" s="281"/>
      <c r="J214" s="281"/>
      <c r="K214" s="279"/>
      <c r="L214" s="279"/>
    </row>
    <row r="215" spans="1:12">
      <c r="A215" s="278"/>
      <c r="B215" s="278"/>
      <c r="C215" s="278"/>
      <c r="D215" s="278"/>
      <c r="E215" s="279"/>
      <c r="F215" s="279"/>
      <c r="G215" s="280"/>
      <c r="H215" s="280"/>
      <c r="I215" s="281"/>
      <c r="J215" s="281"/>
      <c r="K215" s="279"/>
      <c r="L215" s="279"/>
    </row>
    <row r="216" spans="1:12">
      <c r="A216" s="278"/>
      <c r="B216" s="278"/>
      <c r="C216" s="278"/>
      <c r="D216" s="278"/>
      <c r="E216" s="279"/>
      <c r="F216" s="279"/>
      <c r="G216" s="280"/>
      <c r="H216" s="280"/>
      <c r="I216" s="281"/>
      <c r="J216" s="281"/>
      <c r="K216" s="279"/>
      <c r="L216" s="279"/>
    </row>
    <row r="217" spans="1:12">
      <c r="A217" s="278"/>
      <c r="B217" s="278"/>
      <c r="C217" s="278"/>
      <c r="D217" s="278"/>
      <c r="E217" s="279"/>
      <c r="F217" s="279"/>
      <c r="G217" s="280"/>
      <c r="H217" s="280"/>
      <c r="I217" s="281"/>
      <c r="J217" s="281"/>
      <c r="K217" s="279"/>
      <c r="L217" s="279"/>
    </row>
    <row r="218" spans="1:12">
      <c r="A218" s="278"/>
      <c r="B218" s="278"/>
      <c r="C218" s="278"/>
      <c r="D218" s="278"/>
      <c r="E218" s="279"/>
      <c r="F218" s="279"/>
      <c r="G218" s="280"/>
      <c r="H218" s="280"/>
      <c r="I218" s="281"/>
      <c r="J218" s="281"/>
      <c r="K218" s="279"/>
      <c r="L218" s="279"/>
    </row>
    <row r="219" spans="1:12">
      <c r="A219" s="278"/>
      <c r="B219" s="278"/>
      <c r="C219" s="278"/>
      <c r="D219" s="278"/>
      <c r="E219" s="279"/>
      <c r="F219" s="279"/>
      <c r="G219" s="280"/>
      <c r="H219" s="280"/>
      <c r="I219" s="281"/>
      <c r="J219" s="281"/>
      <c r="K219" s="279"/>
      <c r="L219" s="279"/>
    </row>
    <row r="220" spans="1:12">
      <c r="A220" s="278"/>
      <c r="B220" s="278"/>
      <c r="C220" s="278"/>
      <c r="D220" s="278"/>
      <c r="E220" s="279"/>
      <c r="F220" s="279"/>
      <c r="G220" s="280"/>
      <c r="H220" s="280"/>
      <c r="I220" s="281"/>
      <c r="J220" s="281"/>
      <c r="K220" s="279"/>
      <c r="L220" s="279"/>
    </row>
    <row r="221" spans="1:12">
      <c r="A221" s="278"/>
      <c r="B221" s="278"/>
      <c r="C221" s="278"/>
      <c r="D221" s="278"/>
      <c r="E221" s="279"/>
      <c r="F221" s="279"/>
      <c r="G221" s="280"/>
      <c r="H221" s="280"/>
      <c r="I221" s="281"/>
      <c r="J221" s="281"/>
      <c r="K221" s="279"/>
      <c r="L221" s="279"/>
    </row>
    <row r="222" spans="1:12">
      <c r="A222" s="278"/>
      <c r="B222" s="278"/>
      <c r="C222" s="278"/>
      <c r="D222" s="278"/>
      <c r="E222" s="279"/>
      <c r="F222" s="279"/>
      <c r="G222" s="280"/>
      <c r="H222" s="280"/>
      <c r="I222" s="281"/>
      <c r="J222" s="281"/>
      <c r="K222" s="279"/>
      <c r="L222" s="279"/>
    </row>
    <row r="223" spans="1:12">
      <c r="A223" s="278"/>
      <c r="B223" s="278"/>
      <c r="C223" s="278"/>
      <c r="D223" s="278"/>
      <c r="E223" s="279"/>
      <c r="F223" s="279"/>
      <c r="G223" s="280"/>
      <c r="H223" s="280"/>
      <c r="I223" s="281"/>
      <c r="J223" s="281"/>
      <c r="K223" s="279"/>
      <c r="L223" s="279"/>
    </row>
    <row r="224" spans="1:12">
      <c r="A224" s="278"/>
      <c r="B224" s="278"/>
      <c r="C224" s="278"/>
      <c r="D224" s="278"/>
      <c r="E224" s="279"/>
      <c r="F224" s="279"/>
      <c r="G224" s="280"/>
      <c r="H224" s="280"/>
      <c r="I224" s="281"/>
      <c r="J224" s="281"/>
      <c r="K224" s="279"/>
      <c r="L224" s="279"/>
    </row>
    <row r="225" spans="1:12">
      <c r="A225" s="278"/>
      <c r="B225" s="278"/>
      <c r="C225" s="278"/>
      <c r="D225" s="278"/>
      <c r="E225" s="279"/>
      <c r="F225" s="279"/>
      <c r="G225" s="280"/>
      <c r="H225" s="280"/>
      <c r="I225" s="281"/>
      <c r="J225" s="281"/>
      <c r="K225" s="279"/>
      <c r="L225" s="279"/>
    </row>
    <row r="226" spans="1:12">
      <c r="A226" s="278"/>
      <c r="B226" s="278"/>
      <c r="C226" s="278"/>
      <c r="D226" s="278"/>
      <c r="E226" s="279"/>
      <c r="F226" s="279"/>
      <c r="G226" s="280"/>
      <c r="H226" s="280"/>
      <c r="I226" s="281"/>
      <c r="J226" s="281"/>
      <c r="K226" s="279"/>
      <c r="L226" s="279"/>
    </row>
    <row r="227" spans="1:12">
      <c r="A227" s="278"/>
      <c r="B227" s="278"/>
      <c r="C227" s="278"/>
      <c r="D227" s="278"/>
      <c r="E227" s="279"/>
      <c r="F227" s="279"/>
      <c r="G227" s="280"/>
      <c r="H227" s="280"/>
      <c r="I227" s="281"/>
      <c r="J227" s="281"/>
      <c r="K227" s="279"/>
      <c r="L227" s="279"/>
    </row>
    <row r="228" spans="1:12">
      <c r="A228" s="278"/>
      <c r="B228" s="278"/>
      <c r="C228" s="278"/>
      <c r="D228" s="278"/>
      <c r="E228" s="279"/>
      <c r="F228" s="279"/>
      <c r="G228" s="280"/>
      <c r="H228" s="280"/>
      <c r="I228" s="281"/>
      <c r="J228" s="281"/>
      <c r="K228" s="279"/>
      <c r="L228" s="279"/>
    </row>
    <row r="229" spans="1:12">
      <c r="A229" s="278"/>
      <c r="B229" s="278"/>
      <c r="C229" s="278"/>
      <c r="D229" s="278"/>
      <c r="E229" s="279"/>
      <c r="F229" s="279"/>
      <c r="G229" s="280"/>
      <c r="H229" s="280"/>
      <c r="I229" s="281"/>
      <c r="J229" s="281"/>
      <c r="K229" s="279"/>
      <c r="L229" s="279"/>
    </row>
    <row r="230" spans="1:12">
      <c r="A230" s="278"/>
      <c r="B230" s="278"/>
      <c r="C230" s="278"/>
      <c r="D230" s="278"/>
      <c r="E230" s="279"/>
      <c r="F230" s="279"/>
      <c r="G230" s="280"/>
      <c r="H230" s="280"/>
      <c r="I230" s="281"/>
      <c r="J230" s="281"/>
      <c r="K230" s="279"/>
      <c r="L230" s="279"/>
    </row>
    <row r="231" spans="1:12">
      <c r="A231" s="278"/>
      <c r="B231" s="278"/>
      <c r="C231" s="278"/>
      <c r="D231" s="278"/>
      <c r="E231" s="279"/>
      <c r="F231" s="279"/>
      <c r="G231" s="280"/>
      <c r="H231" s="280"/>
      <c r="I231" s="281"/>
      <c r="J231" s="281"/>
      <c r="K231" s="279"/>
      <c r="L231" s="279"/>
    </row>
    <row r="232" spans="1:12">
      <c r="A232" s="278"/>
      <c r="B232" s="278"/>
      <c r="C232" s="278"/>
      <c r="D232" s="278"/>
      <c r="E232" s="279"/>
      <c r="F232" s="279"/>
      <c r="G232" s="280"/>
      <c r="H232" s="280"/>
      <c r="I232" s="281"/>
      <c r="J232" s="281"/>
      <c r="K232" s="279"/>
      <c r="L232" s="279"/>
    </row>
    <row r="233" spans="1:12">
      <c r="A233" s="278"/>
      <c r="B233" s="278"/>
      <c r="C233" s="278"/>
      <c r="D233" s="278"/>
      <c r="E233" s="279"/>
      <c r="F233" s="279"/>
      <c r="G233" s="280"/>
      <c r="H233" s="280"/>
      <c r="I233" s="281"/>
      <c r="J233" s="281"/>
      <c r="K233" s="279"/>
      <c r="L233" s="279"/>
    </row>
    <row r="234" spans="1:12">
      <c r="A234" s="278"/>
      <c r="B234" s="278"/>
      <c r="C234" s="278"/>
      <c r="D234" s="278"/>
      <c r="E234" s="279"/>
      <c r="F234" s="279"/>
      <c r="G234" s="280"/>
      <c r="H234" s="280"/>
      <c r="I234" s="281"/>
      <c r="J234" s="281"/>
      <c r="K234" s="279"/>
      <c r="L234" s="279"/>
    </row>
    <row r="235" spans="1:12">
      <c r="A235" s="278"/>
      <c r="B235" s="278"/>
      <c r="C235" s="278"/>
      <c r="D235" s="278"/>
      <c r="E235" s="279"/>
      <c r="F235" s="279"/>
      <c r="G235" s="280"/>
      <c r="H235" s="280"/>
      <c r="I235" s="281"/>
      <c r="J235" s="281"/>
      <c r="K235" s="279"/>
      <c r="L235" s="279"/>
    </row>
    <row r="236" spans="1:12">
      <c r="A236" s="278"/>
      <c r="B236" s="278"/>
      <c r="C236" s="278"/>
      <c r="D236" s="278"/>
      <c r="E236" s="279"/>
      <c r="F236" s="279"/>
      <c r="G236" s="280"/>
      <c r="H236" s="280"/>
      <c r="I236" s="281"/>
      <c r="J236" s="281"/>
      <c r="K236" s="279"/>
      <c r="L236" s="279"/>
    </row>
    <row r="237" spans="1:12">
      <c r="A237" s="278"/>
      <c r="B237" s="278"/>
      <c r="C237" s="278"/>
      <c r="D237" s="278"/>
      <c r="E237" s="279"/>
      <c r="F237" s="279"/>
      <c r="G237" s="280"/>
      <c r="H237" s="280"/>
      <c r="I237" s="281"/>
      <c r="J237" s="281"/>
      <c r="K237" s="279"/>
      <c r="L237" s="279"/>
    </row>
    <row r="238" spans="1:12">
      <c r="A238" s="278"/>
      <c r="B238" s="278"/>
      <c r="C238" s="278"/>
      <c r="D238" s="278"/>
      <c r="E238" s="279"/>
      <c r="F238" s="279"/>
      <c r="G238" s="280"/>
      <c r="H238" s="280"/>
      <c r="I238" s="281"/>
      <c r="J238" s="281"/>
      <c r="K238" s="279"/>
      <c r="L238" s="279"/>
    </row>
    <row r="239" spans="1:12">
      <c r="A239" s="278"/>
      <c r="B239" s="278"/>
      <c r="C239" s="278"/>
      <c r="D239" s="278"/>
      <c r="E239" s="279"/>
      <c r="F239" s="279"/>
      <c r="G239" s="280"/>
      <c r="H239" s="280"/>
      <c r="I239" s="281"/>
      <c r="J239" s="281"/>
      <c r="K239" s="279"/>
      <c r="L239" s="279"/>
    </row>
    <row r="240" spans="1:12">
      <c r="A240" s="278"/>
      <c r="B240" s="278"/>
      <c r="C240" s="278"/>
      <c r="D240" s="278"/>
      <c r="E240" s="279"/>
      <c r="F240" s="279"/>
      <c r="G240" s="280"/>
      <c r="H240" s="280"/>
      <c r="I240" s="281"/>
      <c r="J240" s="281"/>
      <c r="K240" s="279"/>
      <c r="L240" s="279"/>
    </row>
    <row r="241" spans="1:12">
      <c r="A241" s="278"/>
      <c r="B241" s="278"/>
      <c r="C241" s="278"/>
      <c r="D241" s="278"/>
      <c r="E241" s="279"/>
      <c r="F241" s="279"/>
      <c r="G241" s="280"/>
      <c r="H241" s="280"/>
      <c r="I241" s="281"/>
      <c r="J241" s="281"/>
      <c r="K241" s="279"/>
      <c r="L241" s="279"/>
    </row>
    <row r="242" spans="1:12">
      <c r="A242" s="278"/>
      <c r="B242" s="278"/>
      <c r="C242" s="278"/>
      <c r="D242" s="278"/>
      <c r="E242" s="279"/>
      <c r="F242" s="279"/>
      <c r="G242" s="280"/>
      <c r="H242" s="280"/>
      <c r="I242" s="281"/>
      <c r="J242" s="281"/>
      <c r="K242" s="279"/>
      <c r="L242" s="279"/>
    </row>
    <row r="243" spans="1:12">
      <c r="A243" s="278"/>
      <c r="B243" s="278"/>
      <c r="C243" s="278"/>
      <c r="D243" s="278"/>
      <c r="E243" s="279"/>
      <c r="F243" s="279"/>
      <c r="G243" s="280"/>
      <c r="H243" s="280"/>
      <c r="I243" s="281"/>
      <c r="J243" s="281"/>
      <c r="K243" s="279"/>
      <c r="L243" s="279"/>
    </row>
    <row r="244" spans="1:12">
      <c r="A244" s="278"/>
      <c r="B244" s="278"/>
      <c r="C244" s="278"/>
      <c r="D244" s="278"/>
      <c r="E244" s="279"/>
      <c r="F244" s="279"/>
      <c r="G244" s="280"/>
      <c r="H244" s="280"/>
      <c r="I244" s="281"/>
      <c r="J244" s="281"/>
      <c r="K244" s="279"/>
      <c r="L244" s="279"/>
    </row>
    <row r="245" spans="1:12">
      <c r="A245" s="278"/>
      <c r="B245" s="278"/>
      <c r="C245" s="278"/>
      <c r="D245" s="278"/>
      <c r="E245" s="279"/>
      <c r="F245" s="279"/>
      <c r="G245" s="280"/>
      <c r="H245" s="280"/>
      <c r="I245" s="281"/>
      <c r="J245" s="281"/>
      <c r="K245" s="279"/>
      <c r="L245" s="279"/>
    </row>
    <row r="246" spans="1:12">
      <c r="A246" s="278"/>
      <c r="B246" s="278"/>
      <c r="C246" s="278"/>
      <c r="D246" s="278"/>
      <c r="E246" s="279"/>
      <c r="F246" s="279"/>
      <c r="G246" s="280"/>
      <c r="H246" s="280"/>
      <c r="I246" s="281"/>
      <c r="J246" s="281"/>
      <c r="K246" s="279"/>
      <c r="L246" s="279"/>
    </row>
    <row r="247" spans="1:12">
      <c r="A247" s="278"/>
      <c r="B247" s="278"/>
      <c r="C247" s="278"/>
      <c r="D247" s="278"/>
      <c r="E247" s="279"/>
      <c r="F247" s="279"/>
      <c r="G247" s="280"/>
      <c r="H247" s="280"/>
      <c r="I247" s="281"/>
      <c r="J247" s="281"/>
      <c r="K247" s="279"/>
      <c r="L247" s="279"/>
    </row>
    <row r="248" spans="1:12">
      <c r="A248" s="278"/>
      <c r="B248" s="278"/>
      <c r="C248" s="278"/>
      <c r="D248" s="278"/>
      <c r="E248" s="279"/>
      <c r="F248" s="279"/>
      <c r="G248" s="280"/>
      <c r="H248" s="280"/>
      <c r="I248" s="281"/>
      <c r="J248" s="281"/>
      <c r="K248" s="279"/>
      <c r="L248" s="279"/>
    </row>
    <row r="249" spans="1:12">
      <c r="A249" s="278"/>
      <c r="B249" s="278"/>
      <c r="C249" s="278"/>
      <c r="D249" s="278"/>
      <c r="E249" s="279"/>
      <c r="F249" s="279"/>
      <c r="G249" s="280"/>
      <c r="H249" s="280"/>
      <c r="I249" s="281"/>
      <c r="J249" s="281"/>
      <c r="K249" s="279"/>
      <c r="L249" s="279"/>
    </row>
    <row r="250" spans="1:12">
      <c r="A250" s="278"/>
      <c r="B250" s="278"/>
      <c r="C250" s="278"/>
      <c r="D250" s="278"/>
      <c r="E250" s="279"/>
      <c r="F250" s="279"/>
      <c r="G250" s="280"/>
      <c r="H250" s="280"/>
      <c r="I250" s="281"/>
      <c r="J250" s="281"/>
      <c r="K250" s="279"/>
      <c r="L250" s="279"/>
    </row>
    <row r="251" spans="1:12">
      <c r="A251" s="278"/>
      <c r="B251" s="278"/>
      <c r="C251" s="278"/>
      <c r="D251" s="278"/>
      <c r="E251" s="279"/>
      <c r="F251" s="279"/>
      <c r="G251" s="280"/>
      <c r="H251" s="280"/>
      <c r="I251" s="281"/>
      <c r="J251" s="281"/>
      <c r="K251" s="279"/>
      <c r="L251" s="279"/>
    </row>
    <row r="252" spans="1:12">
      <c r="A252" s="278"/>
      <c r="B252" s="278"/>
      <c r="C252" s="278"/>
      <c r="D252" s="278"/>
      <c r="E252" s="279"/>
      <c r="F252" s="279"/>
      <c r="G252" s="280"/>
      <c r="H252" s="280"/>
      <c r="I252" s="281"/>
      <c r="J252" s="281"/>
      <c r="K252" s="279"/>
      <c r="L252" s="279"/>
    </row>
    <row r="253" spans="1:12">
      <c r="A253" s="278"/>
      <c r="B253" s="278"/>
      <c r="C253" s="278"/>
      <c r="D253" s="278"/>
      <c r="E253" s="279"/>
      <c r="F253" s="279"/>
      <c r="G253" s="280"/>
      <c r="H253" s="280"/>
      <c r="I253" s="281"/>
      <c r="J253" s="281"/>
      <c r="K253" s="279"/>
      <c r="L253" s="279"/>
    </row>
    <row r="254" spans="1:12">
      <c r="A254" s="278"/>
      <c r="B254" s="278"/>
      <c r="C254" s="278"/>
      <c r="D254" s="278"/>
      <c r="E254" s="279"/>
      <c r="F254" s="279"/>
      <c r="G254" s="280"/>
      <c r="H254" s="280"/>
      <c r="I254" s="281"/>
      <c r="J254" s="281"/>
      <c r="K254" s="279"/>
      <c r="L254" s="279"/>
    </row>
    <row r="255" spans="1:12">
      <c r="A255" s="278"/>
      <c r="B255" s="278"/>
      <c r="C255" s="278"/>
      <c r="D255" s="278"/>
      <c r="E255" s="279"/>
      <c r="F255" s="279"/>
      <c r="G255" s="280"/>
      <c r="H255" s="280"/>
      <c r="I255" s="281"/>
      <c r="J255" s="281"/>
      <c r="K255" s="279"/>
      <c r="L255" s="279"/>
    </row>
    <row r="256" spans="1:12">
      <c r="A256" s="278"/>
      <c r="B256" s="278"/>
      <c r="C256" s="278"/>
      <c r="D256" s="278"/>
      <c r="E256" s="279"/>
      <c r="F256" s="279"/>
      <c r="G256" s="280"/>
      <c r="H256" s="280"/>
      <c r="I256" s="281"/>
      <c r="J256" s="281"/>
      <c r="K256" s="279"/>
      <c r="L256" s="279"/>
    </row>
    <row r="257" spans="1:12">
      <c r="A257" s="278"/>
      <c r="B257" s="278"/>
      <c r="C257" s="278"/>
      <c r="D257" s="278"/>
      <c r="E257" s="279"/>
      <c r="F257" s="279"/>
      <c r="G257" s="280"/>
      <c r="H257" s="280"/>
      <c r="I257" s="281"/>
      <c r="J257" s="281"/>
      <c r="K257" s="279"/>
      <c r="L257" s="279"/>
    </row>
    <row r="258" spans="1:12">
      <c r="A258" s="278"/>
      <c r="B258" s="278"/>
      <c r="C258" s="278"/>
      <c r="D258" s="278"/>
      <c r="E258" s="279"/>
      <c r="F258" s="279"/>
      <c r="G258" s="280"/>
      <c r="H258" s="280"/>
      <c r="I258" s="281"/>
      <c r="J258" s="281"/>
      <c r="K258" s="279"/>
      <c r="L258" s="279"/>
    </row>
    <row r="259" spans="1:12">
      <c r="A259" s="278"/>
      <c r="B259" s="278"/>
      <c r="C259" s="278"/>
      <c r="D259" s="278"/>
      <c r="E259" s="279"/>
      <c r="F259" s="279"/>
      <c r="G259" s="280"/>
      <c r="H259" s="280"/>
      <c r="I259" s="281"/>
      <c r="J259" s="281"/>
      <c r="K259" s="279"/>
      <c r="L259" s="279"/>
    </row>
    <row r="260" spans="1:12">
      <c r="A260" s="278"/>
      <c r="B260" s="278"/>
      <c r="C260" s="278"/>
      <c r="D260" s="278"/>
      <c r="E260" s="279"/>
      <c r="F260" s="279"/>
      <c r="G260" s="280"/>
      <c r="H260" s="280"/>
      <c r="I260" s="281"/>
      <c r="J260" s="281"/>
      <c r="K260" s="279"/>
      <c r="L260" s="279"/>
    </row>
    <row r="261" spans="1:12">
      <c r="A261" s="278"/>
      <c r="B261" s="278"/>
      <c r="C261" s="278"/>
      <c r="D261" s="278"/>
      <c r="E261" s="279"/>
      <c r="F261" s="279"/>
      <c r="G261" s="280"/>
      <c r="H261" s="280"/>
      <c r="I261" s="281"/>
      <c r="J261" s="281"/>
      <c r="K261" s="279"/>
      <c r="L261" s="279"/>
    </row>
    <row r="262" spans="1:12">
      <c r="A262" s="278"/>
      <c r="B262" s="278"/>
      <c r="C262" s="278"/>
      <c r="D262" s="278"/>
      <c r="E262" s="279"/>
      <c r="F262" s="279"/>
      <c r="G262" s="280"/>
      <c r="H262" s="280"/>
      <c r="I262" s="281"/>
      <c r="J262" s="281"/>
      <c r="K262" s="279"/>
      <c r="L262" s="279"/>
    </row>
    <row r="263" spans="1:12">
      <c r="A263" s="278"/>
      <c r="B263" s="278"/>
      <c r="C263" s="278"/>
      <c r="D263" s="278"/>
      <c r="E263" s="279"/>
      <c r="F263" s="279"/>
      <c r="G263" s="280"/>
      <c r="H263" s="280"/>
      <c r="I263" s="281"/>
      <c r="J263" s="281"/>
      <c r="K263" s="279"/>
      <c r="L263" s="279"/>
    </row>
    <row r="264" spans="1:12">
      <c r="A264" s="278"/>
      <c r="B264" s="278"/>
      <c r="C264" s="278"/>
      <c r="D264" s="278"/>
      <c r="E264" s="279"/>
      <c r="F264" s="279"/>
      <c r="G264" s="280"/>
      <c r="H264" s="280"/>
      <c r="I264" s="281"/>
      <c r="J264" s="281"/>
      <c r="K264" s="279"/>
      <c r="L264" s="279"/>
    </row>
    <row r="265" spans="1:12">
      <c r="A265" s="278"/>
      <c r="B265" s="278"/>
      <c r="C265" s="278"/>
      <c r="D265" s="278"/>
      <c r="E265" s="279"/>
      <c r="F265" s="279"/>
      <c r="G265" s="280"/>
      <c r="H265" s="280"/>
      <c r="I265" s="281"/>
      <c r="J265" s="281"/>
      <c r="K265" s="279"/>
      <c r="L265" s="279"/>
    </row>
    <row r="266" spans="1:12">
      <c r="A266" s="278"/>
      <c r="B266" s="278"/>
      <c r="C266" s="278"/>
      <c r="D266" s="278"/>
      <c r="E266" s="279"/>
      <c r="F266" s="279"/>
      <c r="G266" s="280"/>
      <c r="H266" s="280"/>
      <c r="I266" s="281"/>
      <c r="J266" s="281"/>
      <c r="K266" s="279"/>
      <c r="L266" s="279"/>
    </row>
    <row r="267" spans="1:12">
      <c r="A267" s="278"/>
      <c r="B267" s="278"/>
      <c r="C267" s="278"/>
      <c r="D267" s="278"/>
      <c r="E267" s="279"/>
      <c r="F267" s="279"/>
      <c r="G267" s="280"/>
      <c r="H267" s="280"/>
      <c r="I267" s="281"/>
      <c r="J267" s="281"/>
      <c r="K267" s="279"/>
      <c r="L267" s="279"/>
    </row>
    <row r="268" spans="1:12">
      <c r="A268" s="278"/>
      <c r="B268" s="278"/>
      <c r="C268" s="278"/>
      <c r="D268" s="278"/>
      <c r="E268" s="279"/>
      <c r="F268" s="279"/>
      <c r="G268" s="280"/>
      <c r="H268" s="280"/>
      <c r="I268" s="281"/>
      <c r="J268" s="281"/>
      <c r="K268" s="279"/>
      <c r="L268" s="279"/>
    </row>
    <row r="269" spans="1:12">
      <c r="A269" s="278"/>
      <c r="B269" s="278"/>
      <c r="C269" s="278"/>
      <c r="D269" s="278"/>
      <c r="E269" s="279"/>
      <c r="F269" s="279"/>
      <c r="G269" s="280"/>
      <c r="H269" s="280"/>
      <c r="I269" s="281"/>
      <c r="J269" s="281"/>
      <c r="K269" s="279"/>
      <c r="L269" s="279"/>
    </row>
    <row r="270" spans="1:12">
      <c r="A270" s="278"/>
      <c r="B270" s="278"/>
      <c r="C270" s="278"/>
      <c r="D270" s="278"/>
      <c r="E270" s="279"/>
      <c r="F270" s="279"/>
      <c r="G270" s="280"/>
      <c r="H270" s="280"/>
      <c r="I270" s="281"/>
      <c r="J270" s="281"/>
      <c r="K270" s="279"/>
      <c r="L270" s="279"/>
    </row>
    <row r="271" spans="1:12">
      <c r="A271" s="278"/>
      <c r="B271" s="278"/>
      <c r="C271" s="278"/>
      <c r="D271" s="278"/>
      <c r="E271" s="279"/>
      <c r="F271" s="279"/>
      <c r="G271" s="280"/>
      <c r="H271" s="280"/>
      <c r="I271" s="281"/>
      <c r="J271" s="281"/>
      <c r="K271" s="279"/>
      <c r="L271" s="279"/>
    </row>
    <row r="272" spans="1:12">
      <c r="A272" s="278"/>
      <c r="B272" s="278"/>
      <c r="C272" s="278"/>
      <c r="D272" s="278"/>
      <c r="E272" s="279"/>
      <c r="F272" s="279"/>
      <c r="G272" s="280"/>
      <c r="H272" s="280"/>
      <c r="I272" s="281"/>
      <c r="J272" s="281"/>
      <c r="K272" s="279"/>
      <c r="L272" s="279"/>
    </row>
    <row r="273" spans="1:12">
      <c r="A273" s="278"/>
      <c r="B273" s="278"/>
      <c r="C273" s="278"/>
      <c r="D273" s="278"/>
      <c r="E273" s="279"/>
      <c r="F273" s="279"/>
      <c r="G273" s="280"/>
      <c r="H273" s="280"/>
      <c r="I273" s="281"/>
      <c r="J273" s="281"/>
      <c r="K273" s="279"/>
      <c r="L273" s="279"/>
    </row>
    <row r="274" spans="1:12">
      <c r="A274" s="278"/>
      <c r="B274" s="278"/>
      <c r="C274" s="278"/>
      <c r="D274" s="278"/>
      <c r="E274" s="279"/>
      <c r="F274" s="279"/>
      <c r="G274" s="280"/>
      <c r="H274" s="280"/>
      <c r="I274" s="281"/>
      <c r="J274" s="281"/>
      <c r="K274" s="279"/>
      <c r="L274" s="279"/>
    </row>
    <row r="275" spans="1:12">
      <c r="A275" s="278"/>
      <c r="B275" s="278"/>
      <c r="C275" s="278"/>
      <c r="D275" s="278"/>
      <c r="E275" s="279"/>
      <c r="F275" s="279"/>
      <c r="G275" s="280"/>
      <c r="H275" s="280"/>
      <c r="I275" s="281"/>
      <c r="J275" s="281"/>
      <c r="K275" s="279"/>
      <c r="L275" s="279"/>
    </row>
    <row r="276" spans="1:12">
      <c r="A276" s="278"/>
      <c r="B276" s="278"/>
      <c r="C276" s="278"/>
      <c r="D276" s="278"/>
      <c r="E276" s="279"/>
      <c r="F276" s="279"/>
      <c r="G276" s="280"/>
      <c r="H276" s="280"/>
      <c r="I276" s="281"/>
      <c r="J276" s="281"/>
      <c r="K276" s="279"/>
      <c r="L276" s="279"/>
    </row>
    <row r="277" spans="1:12">
      <c r="A277" s="278"/>
      <c r="B277" s="278"/>
      <c r="C277" s="278"/>
      <c r="D277" s="278"/>
      <c r="E277" s="279"/>
      <c r="F277" s="279"/>
      <c r="G277" s="280"/>
      <c r="H277" s="280"/>
      <c r="I277" s="281"/>
      <c r="J277" s="281"/>
      <c r="K277" s="279"/>
      <c r="L277" s="279"/>
    </row>
    <row r="278" spans="1:12">
      <c r="A278" s="278"/>
      <c r="B278" s="278"/>
      <c r="C278" s="278"/>
      <c r="D278" s="278"/>
      <c r="E278" s="279"/>
      <c r="F278" s="279"/>
      <c r="G278" s="280"/>
      <c r="H278" s="280"/>
      <c r="I278" s="281"/>
      <c r="J278" s="281"/>
      <c r="K278" s="279"/>
      <c r="L278" s="279"/>
    </row>
    <row r="279" spans="1:12">
      <c r="A279" s="278"/>
      <c r="B279" s="278"/>
      <c r="C279" s="278"/>
      <c r="D279" s="278"/>
      <c r="E279" s="279"/>
      <c r="F279" s="279"/>
      <c r="G279" s="280"/>
      <c r="H279" s="280"/>
      <c r="I279" s="281"/>
      <c r="J279" s="281"/>
      <c r="K279" s="279"/>
      <c r="L279" s="279"/>
    </row>
    <row r="280" spans="1:12">
      <c r="A280" s="278"/>
      <c r="B280" s="278"/>
      <c r="C280" s="278"/>
      <c r="D280" s="278"/>
      <c r="E280" s="279"/>
      <c r="F280" s="279"/>
      <c r="G280" s="280"/>
      <c r="H280" s="280"/>
      <c r="I280" s="281"/>
      <c r="J280" s="281"/>
      <c r="K280" s="279"/>
      <c r="L280" s="279"/>
    </row>
    <row r="281" spans="1:12">
      <c r="A281" s="278"/>
      <c r="B281" s="278"/>
      <c r="C281" s="278"/>
      <c r="D281" s="278"/>
      <c r="E281" s="279"/>
      <c r="F281" s="279"/>
      <c r="G281" s="280"/>
      <c r="H281" s="280"/>
      <c r="I281" s="281"/>
      <c r="J281" s="281"/>
      <c r="K281" s="279"/>
      <c r="L281" s="279"/>
    </row>
    <row r="282" spans="1:12">
      <c r="A282" s="278"/>
      <c r="B282" s="278"/>
      <c r="C282" s="278"/>
      <c r="D282" s="278"/>
      <c r="E282" s="279"/>
      <c r="F282" s="279"/>
      <c r="G282" s="280"/>
      <c r="H282" s="280"/>
      <c r="I282" s="281"/>
      <c r="J282" s="281"/>
      <c r="K282" s="279"/>
      <c r="L282" s="279"/>
    </row>
    <row r="283" spans="1:12">
      <c r="A283" s="278"/>
      <c r="B283" s="278"/>
      <c r="C283" s="278"/>
      <c r="D283" s="278"/>
      <c r="E283" s="279"/>
      <c r="F283" s="279"/>
      <c r="G283" s="280"/>
      <c r="H283" s="280"/>
      <c r="I283" s="281"/>
      <c r="J283" s="281"/>
      <c r="K283" s="279"/>
      <c r="L283" s="279"/>
    </row>
    <row r="284" spans="1:12">
      <c r="A284" s="278"/>
      <c r="B284" s="278"/>
      <c r="C284" s="278"/>
      <c r="D284" s="278"/>
      <c r="E284" s="279"/>
      <c r="F284" s="279"/>
      <c r="G284" s="280"/>
      <c r="H284" s="280"/>
      <c r="I284" s="281"/>
      <c r="J284" s="281"/>
      <c r="K284" s="279"/>
      <c r="L284" s="279"/>
    </row>
    <row r="285" spans="1:12">
      <c r="A285" s="278"/>
      <c r="B285" s="278"/>
      <c r="C285" s="278"/>
      <c r="D285" s="278"/>
      <c r="E285" s="279"/>
      <c r="F285" s="279"/>
      <c r="G285" s="280"/>
      <c r="H285" s="280"/>
      <c r="I285" s="281"/>
      <c r="J285" s="281"/>
      <c r="K285" s="279"/>
      <c r="L285" s="279"/>
    </row>
    <row r="286" spans="1:12">
      <c r="A286" s="278"/>
      <c r="B286" s="278"/>
      <c r="C286" s="278"/>
      <c r="D286" s="278"/>
      <c r="E286" s="279"/>
      <c r="F286" s="279"/>
      <c r="G286" s="280"/>
      <c r="H286" s="280"/>
      <c r="I286" s="281"/>
      <c r="J286" s="281"/>
      <c r="K286" s="279"/>
      <c r="L286" s="279"/>
    </row>
    <row r="287" spans="1:12">
      <c r="A287" s="278"/>
      <c r="B287" s="278"/>
      <c r="C287" s="278"/>
      <c r="D287" s="278"/>
      <c r="E287" s="279"/>
      <c r="F287" s="279"/>
      <c r="G287" s="280"/>
      <c r="H287" s="280"/>
      <c r="I287" s="281"/>
      <c r="J287" s="281"/>
      <c r="K287" s="279"/>
      <c r="L287" s="279"/>
    </row>
    <row r="288" spans="1:12">
      <c r="A288" s="278"/>
      <c r="B288" s="278"/>
      <c r="C288" s="278"/>
      <c r="D288" s="278"/>
      <c r="E288" s="279"/>
      <c r="F288" s="279"/>
      <c r="G288" s="280"/>
      <c r="H288" s="280"/>
      <c r="I288" s="281"/>
      <c r="J288" s="281"/>
      <c r="K288" s="279"/>
      <c r="L288" s="279"/>
    </row>
    <row r="289" spans="1:12">
      <c r="A289" s="278"/>
      <c r="B289" s="278"/>
      <c r="C289" s="278"/>
      <c r="D289" s="278"/>
      <c r="E289" s="279"/>
      <c r="F289" s="279"/>
      <c r="G289" s="280"/>
      <c r="H289" s="280"/>
      <c r="I289" s="281"/>
      <c r="J289" s="281"/>
      <c r="K289" s="279"/>
      <c r="L289" s="279"/>
    </row>
    <row r="290" spans="1:12">
      <c r="A290" s="278"/>
      <c r="B290" s="278"/>
      <c r="C290" s="278"/>
      <c r="D290" s="278"/>
      <c r="E290" s="279"/>
      <c r="F290" s="279"/>
      <c r="G290" s="280"/>
      <c r="H290" s="280"/>
      <c r="I290" s="281"/>
      <c r="J290" s="281"/>
      <c r="K290" s="279"/>
      <c r="L290" s="279"/>
    </row>
    <row r="291" spans="1:12">
      <c r="A291" s="278"/>
      <c r="B291" s="278"/>
      <c r="C291" s="278"/>
      <c r="D291" s="278"/>
      <c r="E291" s="279"/>
      <c r="F291" s="279"/>
      <c r="G291" s="280"/>
      <c r="H291" s="280"/>
      <c r="I291" s="281"/>
      <c r="J291" s="281"/>
      <c r="K291" s="279"/>
      <c r="L291" s="279"/>
    </row>
    <row r="292" spans="1:12">
      <c r="A292" s="278"/>
      <c r="B292" s="278"/>
      <c r="C292" s="278"/>
      <c r="D292" s="278"/>
      <c r="E292" s="279"/>
      <c r="F292" s="279"/>
      <c r="G292" s="280"/>
      <c r="H292" s="280"/>
      <c r="I292" s="281"/>
      <c r="J292" s="281"/>
      <c r="K292" s="279"/>
      <c r="L292" s="279"/>
    </row>
    <row r="293" spans="1:12">
      <c r="A293" s="278"/>
      <c r="B293" s="278"/>
      <c r="C293" s="278"/>
      <c r="D293" s="278"/>
      <c r="E293" s="279"/>
      <c r="F293" s="279"/>
      <c r="G293" s="280"/>
      <c r="H293" s="280"/>
      <c r="I293" s="281"/>
      <c r="J293" s="281"/>
      <c r="K293" s="279"/>
      <c r="L293" s="279"/>
    </row>
    <row r="294" spans="1:12">
      <c r="A294" s="278"/>
      <c r="B294" s="278"/>
      <c r="C294" s="278"/>
      <c r="D294" s="278"/>
      <c r="E294" s="279"/>
      <c r="F294" s="279"/>
      <c r="G294" s="280"/>
      <c r="H294" s="280"/>
      <c r="I294" s="281"/>
      <c r="J294" s="281"/>
      <c r="K294" s="279"/>
      <c r="L294" s="279"/>
    </row>
    <row r="295" spans="1:12">
      <c r="A295" s="278"/>
      <c r="B295" s="278"/>
      <c r="C295" s="278"/>
      <c r="D295" s="278"/>
      <c r="E295" s="279"/>
      <c r="F295" s="279"/>
      <c r="G295" s="280"/>
      <c r="H295" s="280"/>
      <c r="I295" s="281"/>
      <c r="J295" s="281"/>
      <c r="K295" s="279"/>
      <c r="L295" s="279"/>
    </row>
    <row r="296" spans="1:12">
      <c r="A296" s="278"/>
      <c r="B296" s="278"/>
      <c r="C296" s="278"/>
      <c r="D296" s="278"/>
      <c r="E296" s="279"/>
      <c r="F296" s="279"/>
      <c r="G296" s="280"/>
      <c r="H296" s="280"/>
      <c r="I296" s="281"/>
      <c r="J296" s="281"/>
      <c r="K296" s="279"/>
      <c r="L296" s="279"/>
    </row>
    <row r="297" spans="1:12">
      <c r="A297" s="278"/>
      <c r="B297" s="278"/>
      <c r="C297" s="278"/>
      <c r="D297" s="278"/>
      <c r="E297" s="279"/>
      <c r="F297" s="279"/>
      <c r="G297" s="280"/>
      <c r="H297" s="280"/>
      <c r="I297" s="281"/>
      <c r="J297" s="281"/>
      <c r="K297" s="279"/>
      <c r="L297" s="279"/>
    </row>
    <row r="298" spans="1:12">
      <c r="A298" s="278"/>
      <c r="B298" s="278"/>
      <c r="C298" s="278"/>
      <c r="D298" s="278"/>
      <c r="E298" s="279"/>
      <c r="F298" s="279"/>
      <c r="G298" s="280"/>
      <c r="H298" s="280"/>
      <c r="I298" s="281"/>
      <c r="J298" s="281"/>
      <c r="K298" s="279"/>
      <c r="L298" s="279"/>
    </row>
    <row r="299" spans="1:12">
      <c r="A299" s="278"/>
      <c r="B299" s="278"/>
      <c r="C299" s="278"/>
      <c r="D299" s="278"/>
      <c r="E299" s="279"/>
      <c r="F299" s="279"/>
      <c r="G299" s="280"/>
      <c r="H299" s="280"/>
      <c r="I299" s="281"/>
      <c r="J299" s="281"/>
      <c r="K299" s="279"/>
      <c r="L299" s="279"/>
    </row>
    <row r="300" spans="1:12">
      <c r="A300" s="278"/>
      <c r="B300" s="278"/>
      <c r="C300" s="278"/>
      <c r="D300" s="278"/>
      <c r="E300" s="279"/>
      <c r="F300" s="279"/>
      <c r="G300" s="280"/>
      <c r="H300" s="280"/>
      <c r="I300" s="281"/>
      <c r="J300" s="281"/>
      <c r="K300" s="279"/>
      <c r="L300" s="279"/>
    </row>
    <row r="301" spans="1:12">
      <c r="A301" s="278"/>
      <c r="B301" s="278"/>
      <c r="C301" s="278"/>
      <c r="D301" s="278"/>
      <c r="E301" s="279"/>
      <c r="F301" s="279"/>
      <c r="G301" s="280"/>
      <c r="H301" s="280"/>
      <c r="I301" s="281"/>
      <c r="J301" s="281"/>
      <c r="K301" s="279"/>
      <c r="L301" s="279"/>
    </row>
    <row r="302" spans="1:12">
      <c r="A302" s="278"/>
      <c r="B302" s="278"/>
      <c r="C302" s="278"/>
      <c r="D302" s="278"/>
      <c r="E302" s="279"/>
      <c r="F302" s="279"/>
      <c r="G302" s="280"/>
      <c r="H302" s="280"/>
      <c r="I302" s="281"/>
      <c r="J302" s="281"/>
      <c r="K302" s="279"/>
      <c r="L302" s="279"/>
    </row>
    <row r="303" spans="1:12">
      <c r="A303" s="278"/>
      <c r="B303" s="278"/>
      <c r="C303" s="278"/>
      <c r="D303" s="278"/>
      <c r="E303" s="279"/>
      <c r="F303" s="279"/>
      <c r="G303" s="280"/>
      <c r="H303" s="280"/>
      <c r="I303" s="281"/>
      <c r="J303" s="281"/>
      <c r="K303" s="279"/>
      <c r="L303" s="279"/>
    </row>
    <row r="304" spans="1:12">
      <c r="A304" s="278"/>
      <c r="B304" s="278"/>
      <c r="C304" s="278"/>
      <c r="D304" s="278"/>
      <c r="E304" s="279"/>
      <c r="F304" s="279"/>
      <c r="G304" s="280"/>
      <c r="H304" s="280"/>
      <c r="I304" s="281"/>
      <c r="J304" s="281"/>
      <c r="K304" s="279"/>
      <c r="L304" s="279"/>
    </row>
    <row r="305" spans="1:12">
      <c r="A305" s="278"/>
      <c r="B305" s="278"/>
      <c r="C305" s="278"/>
      <c r="D305" s="278"/>
      <c r="E305" s="279"/>
      <c r="F305" s="279"/>
      <c r="G305" s="280"/>
      <c r="H305" s="280"/>
      <c r="I305" s="281"/>
      <c r="J305" s="281"/>
      <c r="K305" s="279"/>
      <c r="L305" s="279"/>
    </row>
    <row r="306" spans="1:12">
      <c r="A306" s="278"/>
      <c r="B306" s="278"/>
      <c r="C306" s="278"/>
      <c r="D306" s="278"/>
      <c r="E306" s="279"/>
      <c r="F306" s="279"/>
      <c r="G306" s="280"/>
      <c r="H306" s="280"/>
      <c r="I306" s="281"/>
      <c r="J306" s="281"/>
      <c r="K306" s="279"/>
      <c r="L306" s="279"/>
    </row>
    <row r="307" spans="1:12">
      <c r="A307" s="278"/>
      <c r="B307" s="278"/>
      <c r="C307" s="278"/>
      <c r="D307" s="278"/>
      <c r="E307" s="279"/>
      <c r="F307" s="279"/>
      <c r="G307" s="280"/>
      <c r="H307" s="280"/>
      <c r="I307" s="281"/>
      <c r="J307" s="281"/>
      <c r="K307" s="279"/>
      <c r="L307" s="279"/>
    </row>
    <row r="308" spans="1:12">
      <c r="A308" s="278"/>
      <c r="B308" s="278"/>
      <c r="C308" s="278"/>
      <c r="D308" s="278"/>
      <c r="E308" s="279"/>
      <c r="F308" s="279"/>
      <c r="G308" s="280"/>
      <c r="H308" s="280"/>
      <c r="I308" s="281"/>
      <c r="J308" s="281"/>
      <c r="K308" s="279"/>
      <c r="L308" s="279"/>
    </row>
    <row r="309" spans="1:12">
      <c r="A309" s="278"/>
      <c r="B309" s="278"/>
      <c r="C309" s="278"/>
      <c r="D309" s="278"/>
      <c r="E309" s="279"/>
      <c r="F309" s="279"/>
      <c r="G309" s="280"/>
      <c r="H309" s="280"/>
      <c r="I309" s="281"/>
      <c r="J309" s="281"/>
      <c r="K309" s="279"/>
      <c r="L309" s="279"/>
    </row>
    <row r="310" spans="1:12">
      <c r="A310" s="278"/>
      <c r="B310" s="278"/>
      <c r="C310" s="278"/>
      <c r="D310" s="278"/>
      <c r="E310" s="279"/>
      <c r="F310" s="279"/>
      <c r="G310" s="280"/>
      <c r="H310" s="280"/>
      <c r="I310" s="281"/>
      <c r="J310" s="281"/>
      <c r="K310" s="279"/>
      <c r="L310" s="279"/>
    </row>
    <row r="311" spans="1:12">
      <c r="A311" s="278"/>
      <c r="B311" s="278"/>
      <c r="C311" s="278"/>
      <c r="D311" s="278"/>
      <c r="E311" s="279"/>
      <c r="F311" s="279"/>
      <c r="G311" s="280"/>
      <c r="H311" s="280"/>
      <c r="I311" s="281"/>
      <c r="J311" s="281"/>
      <c r="K311" s="279"/>
      <c r="L311" s="279"/>
    </row>
    <row r="312" spans="1:12">
      <c r="A312" s="278"/>
      <c r="B312" s="278"/>
      <c r="C312" s="278"/>
      <c r="D312" s="278"/>
      <c r="E312" s="279"/>
      <c r="F312" s="279"/>
      <c r="G312" s="280"/>
      <c r="H312" s="280"/>
      <c r="I312" s="281"/>
      <c r="J312" s="281"/>
      <c r="K312" s="279"/>
      <c r="L312" s="279"/>
    </row>
    <row r="313" spans="1:12">
      <c r="A313" s="278"/>
      <c r="B313" s="278"/>
      <c r="C313" s="278"/>
      <c r="D313" s="278"/>
      <c r="E313" s="279"/>
      <c r="F313" s="279"/>
      <c r="G313" s="280"/>
      <c r="H313" s="280"/>
      <c r="I313" s="281"/>
      <c r="J313" s="281"/>
      <c r="K313" s="279"/>
      <c r="L313" s="279"/>
    </row>
    <row r="314" spans="1:12">
      <c r="A314" s="278"/>
      <c r="B314" s="278"/>
      <c r="C314" s="278"/>
      <c r="D314" s="278"/>
      <c r="E314" s="279"/>
      <c r="F314" s="279"/>
      <c r="G314" s="280"/>
      <c r="H314" s="280"/>
      <c r="I314" s="281"/>
      <c r="J314" s="281"/>
      <c r="K314" s="279"/>
      <c r="L314" s="279"/>
    </row>
    <row r="315" spans="1:12">
      <c r="A315" s="278"/>
      <c r="B315" s="278"/>
      <c r="C315" s="278"/>
      <c r="D315" s="278"/>
      <c r="E315" s="279"/>
      <c r="F315" s="279"/>
      <c r="G315" s="280"/>
      <c r="H315" s="280"/>
      <c r="I315" s="281"/>
      <c r="J315" s="281"/>
      <c r="K315" s="279"/>
      <c r="L315" s="279"/>
    </row>
    <row r="316" spans="1:12">
      <c r="A316" s="278"/>
      <c r="B316" s="278"/>
      <c r="C316" s="278"/>
      <c r="D316" s="278"/>
      <c r="E316" s="279"/>
      <c r="F316" s="279"/>
      <c r="G316" s="280"/>
      <c r="H316" s="280"/>
      <c r="I316" s="281"/>
      <c r="J316" s="281"/>
      <c r="K316" s="279"/>
      <c r="L316" s="279"/>
    </row>
    <row r="317" spans="1:12">
      <c r="A317" s="278"/>
      <c r="B317" s="278"/>
      <c r="C317" s="278"/>
      <c r="D317" s="278"/>
      <c r="E317" s="279"/>
      <c r="F317" s="279"/>
      <c r="G317" s="280"/>
      <c r="H317" s="280"/>
      <c r="I317" s="281"/>
      <c r="J317" s="281"/>
      <c r="K317" s="279"/>
      <c r="L317" s="279"/>
    </row>
    <row r="318" spans="1:12">
      <c r="A318" s="278"/>
      <c r="B318" s="278"/>
      <c r="C318" s="278"/>
      <c r="D318" s="278"/>
      <c r="E318" s="279"/>
      <c r="F318" s="279"/>
      <c r="G318" s="280"/>
      <c r="H318" s="280"/>
      <c r="I318" s="281"/>
      <c r="J318" s="281"/>
      <c r="K318" s="279"/>
      <c r="L318" s="279"/>
    </row>
    <row r="319" spans="1:12">
      <c r="A319" s="278"/>
      <c r="B319" s="278"/>
      <c r="C319" s="278"/>
      <c r="D319" s="278"/>
      <c r="E319" s="279"/>
      <c r="F319" s="279"/>
      <c r="G319" s="280"/>
      <c r="H319" s="280"/>
      <c r="I319" s="281"/>
      <c r="J319" s="281"/>
      <c r="K319" s="279"/>
      <c r="L319" s="279"/>
    </row>
    <row r="320" spans="1:12">
      <c r="A320" s="278"/>
      <c r="B320" s="278"/>
      <c r="C320" s="278"/>
      <c r="D320" s="278"/>
      <c r="E320" s="279"/>
      <c r="F320" s="279"/>
      <c r="G320" s="280"/>
      <c r="H320" s="280"/>
      <c r="I320" s="281"/>
      <c r="J320" s="281"/>
      <c r="K320" s="279"/>
      <c r="L320" s="279"/>
    </row>
    <row r="321" spans="1:12">
      <c r="A321" s="278"/>
      <c r="B321" s="278"/>
      <c r="C321" s="278"/>
      <c r="D321" s="278"/>
      <c r="E321" s="279"/>
      <c r="F321" s="279"/>
      <c r="G321" s="280"/>
      <c r="H321" s="280"/>
      <c r="I321" s="281"/>
      <c r="J321" s="281"/>
      <c r="K321" s="279"/>
      <c r="L321" s="279"/>
    </row>
    <row r="322" spans="1:12">
      <c r="A322" s="278"/>
      <c r="B322" s="278"/>
      <c r="C322" s="278"/>
      <c r="D322" s="278"/>
      <c r="E322" s="279"/>
      <c r="F322" s="279"/>
      <c r="G322" s="280"/>
      <c r="H322" s="280"/>
      <c r="I322" s="281"/>
      <c r="J322" s="281"/>
      <c r="K322" s="279"/>
      <c r="L322" s="279"/>
    </row>
    <row r="323" spans="1:12">
      <c r="A323" s="278"/>
      <c r="B323" s="278"/>
      <c r="C323" s="278"/>
      <c r="D323" s="278"/>
      <c r="E323" s="279"/>
      <c r="F323" s="279"/>
      <c r="G323" s="280"/>
      <c r="H323" s="280"/>
      <c r="I323" s="281"/>
      <c r="J323" s="281"/>
      <c r="K323" s="279"/>
      <c r="L323" s="279"/>
    </row>
    <row r="324" spans="1:12">
      <c r="A324" s="278"/>
      <c r="B324" s="278"/>
      <c r="C324" s="278"/>
      <c r="D324" s="278"/>
      <c r="E324" s="279"/>
      <c r="F324" s="279"/>
      <c r="G324" s="280"/>
      <c r="H324" s="280"/>
      <c r="I324" s="281"/>
      <c r="J324" s="281"/>
      <c r="K324" s="279"/>
      <c r="L324" s="279"/>
    </row>
    <row r="325" spans="1:12">
      <c r="A325" s="278"/>
      <c r="B325" s="278"/>
      <c r="C325" s="278"/>
      <c r="D325" s="278"/>
      <c r="E325" s="279"/>
      <c r="F325" s="279"/>
      <c r="G325" s="280"/>
      <c r="H325" s="280"/>
      <c r="I325" s="281"/>
      <c r="J325" s="281"/>
      <c r="K325" s="279"/>
      <c r="L325" s="279"/>
    </row>
    <row r="326" spans="1:12">
      <c r="A326" s="278"/>
      <c r="B326" s="278"/>
      <c r="C326" s="278"/>
      <c r="D326" s="278"/>
      <c r="E326" s="279"/>
      <c r="F326" s="279"/>
      <c r="G326" s="280"/>
      <c r="H326" s="280"/>
      <c r="I326" s="281"/>
      <c r="J326" s="281"/>
      <c r="K326" s="279"/>
      <c r="L326" s="279"/>
    </row>
    <row r="327" spans="1:12">
      <c r="A327" s="278"/>
      <c r="B327" s="278"/>
      <c r="C327" s="278"/>
      <c r="D327" s="278"/>
      <c r="E327" s="279"/>
      <c r="F327" s="279"/>
      <c r="G327" s="280"/>
      <c r="H327" s="280"/>
      <c r="I327" s="281"/>
      <c r="J327" s="281"/>
      <c r="K327" s="279"/>
      <c r="L327" s="279"/>
    </row>
    <row r="328" spans="1:12">
      <c r="A328" s="278"/>
      <c r="B328" s="278"/>
      <c r="C328" s="278"/>
      <c r="D328" s="278"/>
      <c r="E328" s="279"/>
      <c r="F328" s="279"/>
      <c r="G328" s="280"/>
      <c r="H328" s="280"/>
      <c r="I328" s="281"/>
      <c r="J328" s="281"/>
      <c r="K328" s="279"/>
      <c r="L328" s="279"/>
    </row>
    <row r="329" spans="1:12">
      <c r="A329" s="278"/>
      <c r="B329" s="278"/>
      <c r="C329" s="278"/>
      <c r="D329" s="278"/>
      <c r="E329" s="279"/>
      <c r="F329" s="279"/>
      <c r="G329" s="280"/>
      <c r="H329" s="280"/>
      <c r="I329" s="281"/>
      <c r="J329" s="281"/>
      <c r="K329" s="279"/>
      <c r="L329" s="279"/>
    </row>
    <row r="330" spans="1:12">
      <c r="A330" s="278"/>
      <c r="B330" s="278"/>
      <c r="C330" s="278"/>
      <c r="D330" s="278"/>
      <c r="E330" s="279"/>
      <c r="F330" s="279"/>
      <c r="G330" s="280"/>
      <c r="H330" s="280"/>
      <c r="I330" s="281"/>
      <c r="J330" s="281"/>
      <c r="K330" s="279"/>
      <c r="L330" s="279"/>
    </row>
    <row r="331" spans="1:12">
      <c r="A331" s="278"/>
      <c r="B331" s="278"/>
      <c r="C331" s="278"/>
      <c r="D331" s="278"/>
      <c r="E331" s="279"/>
      <c r="F331" s="279"/>
      <c r="G331" s="280"/>
      <c r="H331" s="280"/>
      <c r="I331" s="281"/>
      <c r="J331" s="281"/>
      <c r="K331" s="279"/>
      <c r="L331" s="279"/>
    </row>
    <row r="332" spans="1:12">
      <c r="A332" s="278"/>
      <c r="B332" s="278"/>
      <c r="C332" s="278"/>
      <c r="D332" s="278"/>
      <c r="E332" s="279"/>
      <c r="F332" s="279"/>
      <c r="G332" s="280"/>
      <c r="H332" s="280"/>
      <c r="I332" s="281"/>
      <c r="J332" s="281"/>
      <c r="K332" s="279"/>
      <c r="L332" s="279"/>
    </row>
    <row r="333" spans="1:12">
      <c r="A333" s="278"/>
      <c r="B333" s="278"/>
      <c r="C333" s="278"/>
      <c r="D333" s="278"/>
      <c r="E333" s="279"/>
      <c r="F333" s="279"/>
      <c r="G333" s="280"/>
      <c r="H333" s="280"/>
      <c r="I333" s="281"/>
      <c r="J333" s="281"/>
      <c r="K333" s="279"/>
      <c r="L333" s="279"/>
    </row>
    <row r="334" spans="1:12">
      <c r="A334" s="278"/>
      <c r="B334" s="278"/>
      <c r="C334" s="278"/>
      <c r="D334" s="278"/>
      <c r="E334" s="279"/>
      <c r="F334" s="279"/>
      <c r="G334" s="280"/>
      <c r="H334" s="280"/>
      <c r="I334" s="281"/>
      <c r="J334" s="281"/>
      <c r="K334" s="279"/>
      <c r="L334" s="279"/>
    </row>
    <row r="335" spans="1:12">
      <c r="A335" s="278"/>
      <c r="B335" s="278"/>
      <c r="C335" s="278"/>
      <c r="D335" s="278"/>
      <c r="E335" s="279"/>
      <c r="F335" s="279"/>
      <c r="G335" s="280"/>
      <c r="H335" s="280"/>
      <c r="I335" s="281"/>
      <c r="J335" s="281"/>
      <c r="K335" s="279"/>
      <c r="L335" s="279"/>
    </row>
    <row r="336" spans="1:12">
      <c r="A336" s="278"/>
      <c r="B336" s="278"/>
      <c r="C336" s="278"/>
      <c r="D336" s="278"/>
      <c r="E336" s="279"/>
      <c r="F336" s="279"/>
      <c r="G336" s="280"/>
      <c r="H336" s="280"/>
      <c r="I336" s="281"/>
      <c r="J336" s="281"/>
      <c r="K336" s="279"/>
      <c r="L336" s="279"/>
    </row>
    <row r="337" spans="1:12">
      <c r="A337" s="278"/>
      <c r="B337" s="278"/>
      <c r="C337" s="278"/>
      <c r="D337" s="278"/>
      <c r="E337" s="279"/>
      <c r="F337" s="279"/>
      <c r="G337" s="280"/>
      <c r="H337" s="280"/>
      <c r="I337" s="281"/>
      <c r="J337" s="281"/>
      <c r="K337" s="279"/>
      <c r="L337" s="279"/>
    </row>
    <row r="338" spans="1:12">
      <c r="A338" s="278"/>
      <c r="B338" s="278"/>
      <c r="C338" s="278"/>
      <c r="D338" s="278"/>
      <c r="E338" s="279"/>
      <c r="F338" s="279"/>
      <c r="G338" s="280"/>
      <c r="H338" s="280"/>
      <c r="I338" s="281"/>
      <c r="J338" s="281"/>
      <c r="K338" s="279"/>
      <c r="L338" s="279"/>
    </row>
    <row r="339" spans="1:12">
      <c r="A339" s="278"/>
      <c r="B339" s="278"/>
      <c r="C339" s="278"/>
      <c r="D339" s="278"/>
      <c r="E339" s="279"/>
      <c r="F339" s="279"/>
      <c r="G339" s="280"/>
      <c r="H339" s="280"/>
      <c r="I339" s="281"/>
      <c r="J339" s="281"/>
      <c r="K339" s="279"/>
      <c r="L339" s="279"/>
    </row>
    <row r="340" spans="1:12">
      <c r="A340" s="278"/>
      <c r="B340" s="278"/>
      <c r="C340" s="278"/>
      <c r="D340" s="278"/>
      <c r="E340" s="279"/>
      <c r="F340" s="279"/>
      <c r="G340" s="280"/>
      <c r="H340" s="280"/>
      <c r="I340" s="281"/>
      <c r="J340" s="281"/>
      <c r="K340" s="279"/>
      <c r="L340" s="279"/>
    </row>
    <row r="341" spans="1:12">
      <c r="A341" s="278"/>
      <c r="B341" s="278"/>
      <c r="C341" s="278"/>
      <c r="D341" s="278"/>
      <c r="E341" s="279"/>
      <c r="F341" s="279"/>
      <c r="G341" s="280"/>
      <c r="H341" s="280"/>
      <c r="I341" s="281"/>
      <c r="J341" s="281"/>
      <c r="K341" s="279"/>
      <c r="L341" s="279"/>
    </row>
    <row r="342" spans="1:12">
      <c r="A342" s="278"/>
      <c r="B342" s="278"/>
      <c r="C342" s="278"/>
      <c r="D342" s="278"/>
      <c r="E342" s="279"/>
      <c r="F342" s="279"/>
      <c r="G342" s="280"/>
      <c r="H342" s="280"/>
      <c r="I342" s="281"/>
      <c r="J342" s="281"/>
      <c r="K342" s="279"/>
      <c r="L342" s="279"/>
    </row>
    <row r="343" spans="1:12">
      <c r="A343" s="278"/>
      <c r="B343" s="278"/>
      <c r="C343" s="278"/>
      <c r="D343" s="278"/>
      <c r="E343" s="279"/>
      <c r="F343" s="279"/>
      <c r="G343" s="280"/>
      <c r="H343" s="280"/>
      <c r="I343" s="281"/>
      <c r="J343" s="281"/>
      <c r="K343" s="279"/>
      <c r="L343" s="279"/>
    </row>
    <row r="344" spans="1:12">
      <c r="A344" s="278"/>
      <c r="B344" s="278"/>
      <c r="C344" s="278"/>
      <c r="D344" s="278"/>
      <c r="E344" s="279"/>
      <c r="F344" s="279"/>
      <c r="G344" s="280"/>
      <c r="H344" s="280"/>
      <c r="I344" s="281"/>
      <c r="J344" s="281"/>
      <c r="K344" s="279"/>
      <c r="L344" s="279"/>
    </row>
    <row r="345" spans="1:12">
      <c r="A345" s="278"/>
      <c r="B345" s="278"/>
      <c r="C345" s="278"/>
      <c r="D345" s="278"/>
      <c r="E345" s="279"/>
      <c r="F345" s="279"/>
      <c r="G345" s="280"/>
      <c r="H345" s="280"/>
      <c r="I345" s="281"/>
      <c r="J345" s="281"/>
      <c r="K345" s="279"/>
      <c r="L345" s="279"/>
    </row>
    <row r="346" spans="1:12">
      <c r="A346" s="278"/>
      <c r="B346" s="278"/>
      <c r="C346" s="278"/>
      <c r="D346" s="278"/>
      <c r="E346" s="279"/>
      <c r="F346" s="279"/>
      <c r="G346" s="280"/>
      <c r="H346" s="280"/>
      <c r="I346" s="281"/>
      <c r="J346" s="281"/>
      <c r="K346" s="279"/>
      <c r="L346" s="279"/>
    </row>
    <row r="347" spans="1:12">
      <c r="A347" s="278"/>
      <c r="B347" s="278"/>
      <c r="C347" s="278"/>
      <c r="D347" s="278"/>
      <c r="E347" s="279"/>
      <c r="F347" s="279"/>
      <c r="G347" s="280"/>
      <c r="H347" s="280"/>
      <c r="I347" s="281"/>
      <c r="J347" s="281"/>
      <c r="K347" s="279"/>
      <c r="L347" s="279"/>
    </row>
    <row r="348" spans="1:12">
      <c r="A348" s="278"/>
      <c r="B348" s="278"/>
      <c r="C348" s="278"/>
      <c r="D348" s="278"/>
      <c r="E348" s="279"/>
      <c r="F348" s="279"/>
      <c r="G348" s="280"/>
      <c r="H348" s="280"/>
      <c r="I348" s="281"/>
      <c r="J348" s="281"/>
      <c r="K348" s="279"/>
      <c r="L348" s="279"/>
    </row>
    <row r="349" spans="1:12">
      <c r="A349" s="278"/>
      <c r="B349" s="278"/>
      <c r="C349" s="278"/>
      <c r="D349" s="278"/>
      <c r="E349" s="279"/>
      <c r="F349" s="279"/>
      <c r="G349" s="280"/>
      <c r="H349" s="280"/>
      <c r="I349" s="281"/>
      <c r="J349" s="281"/>
      <c r="K349" s="279"/>
      <c r="L349" s="279"/>
    </row>
    <row r="350" spans="1:12">
      <c r="A350" s="278"/>
      <c r="B350" s="278"/>
      <c r="C350" s="278"/>
      <c r="D350" s="278"/>
      <c r="E350" s="279"/>
      <c r="F350" s="279"/>
      <c r="G350" s="280"/>
      <c r="H350" s="280"/>
      <c r="I350" s="281"/>
      <c r="J350" s="281"/>
      <c r="K350" s="279"/>
      <c r="L350" s="279"/>
    </row>
    <row r="351" spans="1:12">
      <c r="A351" s="278"/>
      <c r="B351" s="278"/>
      <c r="C351" s="278"/>
      <c r="D351" s="278"/>
      <c r="E351" s="279"/>
      <c r="F351" s="279"/>
      <c r="G351" s="280"/>
      <c r="H351" s="280"/>
      <c r="I351" s="281"/>
      <c r="J351" s="281"/>
      <c r="K351" s="279"/>
      <c r="L351" s="279"/>
    </row>
    <row r="352" spans="1:12">
      <c r="A352" s="278"/>
      <c r="B352" s="278"/>
      <c r="C352" s="278"/>
      <c r="D352" s="278"/>
      <c r="E352" s="279"/>
      <c r="F352" s="279"/>
      <c r="G352" s="280"/>
      <c r="H352" s="280"/>
      <c r="I352" s="281"/>
      <c r="J352" s="281"/>
      <c r="K352" s="279"/>
      <c r="L352" s="279"/>
    </row>
    <row r="353" spans="1:12">
      <c r="A353" s="278"/>
      <c r="B353" s="278"/>
      <c r="C353" s="278"/>
      <c r="D353" s="278"/>
      <c r="E353" s="279"/>
      <c r="F353" s="279"/>
      <c r="G353" s="280"/>
      <c r="H353" s="280"/>
      <c r="I353" s="281"/>
      <c r="J353" s="281"/>
      <c r="K353" s="279"/>
      <c r="L353" s="279"/>
    </row>
    <row r="354" spans="1:12">
      <c r="A354" s="278"/>
      <c r="B354" s="278"/>
      <c r="C354" s="278"/>
      <c r="D354" s="278"/>
      <c r="E354" s="279"/>
      <c r="F354" s="279"/>
      <c r="G354" s="280"/>
      <c r="H354" s="280"/>
      <c r="I354" s="281"/>
      <c r="J354" s="281"/>
      <c r="K354" s="279"/>
      <c r="L354" s="279"/>
    </row>
    <row r="355" spans="1:12">
      <c r="A355" s="278"/>
      <c r="B355" s="278"/>
      <c r="C355" s="278"/>
      <c r="D355" s="278"/>
      <c r="E355" s="279"/>
      <c r="F355" s="279"/>
      <c r="G355" s="280"/>
      <c r="H355" s="280"/>
      <c r="I355" s="281"/>
      <c r="J355" s="281"/>
      <c r="K355" s="279"/>
      <c r="L355" s="279"/>
    </row>
    <row r="356" spans="1:12">
      <c r="A356" s="278"/>
      <c r="B356" s="278"/>
      <c r="C356" s="278"/>
      <c r="D356" s="278"/>
      <c r="E356" s="279"/>
      <c r="F356" s="279"/>
      <c r="G356" s="280"/>
      <c r="H356" s="280"/>
      <c r="I356" s="281"/>
      <c r="J356" s="281"/>
      <c r="K356" s="279"/>
      <c r="L356" s="279"/>
    </row>
    <row r="357" spans="1:12">
      <c r="A357" s="278"/>
      <c r="B357" s="278"/>
      <c r="C357" s="278"/>
      <c r="D357" s="278"/>
      <c r="E357" s="279"/>
      <c r="F357" s="279"/>
      <c r="G357" s="280"/>
      <c r="H357" s="280"/>
      <c r="I357" s="281"/>
      <c r="J357" s="281"/>
      <c r="K357" s="279"/>
      <c r="L357" s="279"/>
    </row>
    <row r="358" spans="1:12">
      <c r="A358" s="278"/>
      <c r="B358" s="278"/>
      <c r="C358" s="278"/>
      <c r="D358" s="278"/>
      <c r="E358" s="279"/>
      <c r="F358" s="279"/>
      <c r="G358" s="280"/>
      <c r="H358" s="280"/>
      <c r="I358" s="281"/>
      <c r="J358" s="281"/>
      <c r="K358" s="279"/>
      <c r="L358" s="279"/>
    </row>
    <row r="359" spans="1:12">
      <c r="A359" s="278"/>
      <c r="B359" s="278"/>
      <c r="C359" s="278"/>
      <c r="D359" s="278"/>
      <c r="E359" s="279"/>
      <c r="F359" s="279"/>
      <c r="G359" s="280"/>
      <c r="H359" s="280"/>
      <c r="I359" s="281"/>
      <c r="J359" s="281"/>
      <c r="K359" s="279"/>
      <c r="L359" s="279"/>
    </row>
    <row r="360" spans="1:12">
      <c r="A360" s="278"/>
      <c r="B360" s="278"/>
      <c r="C360" s="278"/>
      <c r="D360" s="278"/>
      <c r="E360" s="279"/>
      <c r="F360" s="279"/>
      <c r="G360" s="280"/>
      <c r="H360" s="280"/>
      <c r="I360" s="281"/>
      <c r="J360" s="281"/>
      <c r="K360" s="279"/>
      <c r="L360" s="279"/>
    </row>
    <row r="361" spans="1:12">
      <c r="A361" s="278"/>
      <c r="B361" s="278"/>
      <c r="C361" s="278"/>
      <c r="D361" s="278"/>
      <c r="E361" s="279"/>
      <c r="F361" s="279"/>
      <c r="G361" s="280"/>
      <c r="H361" s="280"/>
      <c r="I361" s="281"/>
      <c r="J361" s="281"/>
      <c r="K361" s="279"/>
      <c r="L361" s="279"/>
    </row>
    <row r="362" spans="1:12">
      <c r="A362" s="278"/>
      <c r="B362" s="278"/>
      <c r="C362" s="278"/>
      <c r="D362" s="278"/>
      <c r="E362" s="279"/>
      <c r="F362" s="279"/>
      <c r="G362" s="280"/>
      <c r="H362" s="280"/>
      <c r="I362" s="281"/>
      <c r="J362" s="281"/>
      <c r="K362" s="279"/>
      <c r="L362" s="279"/>
    </row>
    <row r="363" spans="1:12">
      <c r="A363" s="278"/>
      <c r="B363" s="278"/>
      <c r="C363" s="278"/>
      <c r="D363" s="278"/>
      <c r="E363" s="279"/>
      <c r="F363" s="279"/>
      <c r="G363" s="280"/>
      <c r="H363" s="280"/>
      <c r="I363" s="281"/>
      <c r="J363" s="281"/>
      <c r="K363" s="279"/>
      <c r="L363" s="279"/>
    </row>
    <row r="364" spans="1:12">
      <c r="A364" s="278"/>
      <c r="B364" s="278"/>
      <c r="C364" s="278"/>
      <c r="D364" s="278"/>
      <c r="E364" s="279"/>
      <c r="F364" s="279"/>
      <c r="G364" s="280"/>
      <c r="H364" s="280"/>
      <c r="I364" s="281"/>
      <c r="J364" s="281"/>
      <c r="K364" s="279"/>
      <c r="L364" s="279"/>
    </row>
    <row r="365" spans="1:12">
      <c r="A365" s="278"/>
      <c r="B365" s="278"/>
      <c r="C365" s="278"/>
      <c r="D365" s="278"/>
      <c r="E365" s="279"/>
      <c r="F365" s="279"/>
      <c r="G365" s="280"/>
      <c r="H365" s="280"/>
      <c r="I365" s="281"/>
      <c r="J365" s="281"/>
      <c r="K365" s="279"/>
      <c r="L365" s="279"/>
    </row>
    <row r="366" spans="1:12">
      <c r="A366" s="278"/>
      <c r="B366" s="278"/>
      <c r="C366" s="278"/>
      <c r="D366" s="278"/>
      <c r="E366" s="279"/>
      <c r="F366" s="279"/>
      <c r="G366" s="280"/>
      <c r="H366" s="280"/>
      <c r="I366" s="281"/>
      <c r="J366" s="281"/>
      <c r="K366" s="279"/>
      <c r="L366" s="279"/>
    </row>
    <row r="367" spans="1:12">
      <c r="A367" s="278"/>
      <c r="B367" s="278"/>
      <c r="C367" s="278"/>
      <c r="D367" s="278"/>
      <c r="E367" s="279"/>
      <c r="F367" s="279"/>
      <c r="G367" s="280"/>
      <c r="H367" s="280"/>
      <c r="I367" s="281"/>
      <c r="J367" s="281"/>
      <c r="K367" s="279"/>
      <c r="L367" s="279"/>
    </row>
    <row r="368" spans="1:12">
      <c r="A368" s="278"/>
      <c r="B368" s="278"/>
      <c r="C368" s="278"/>
      <c r="D368" s="278"/>
      <c r="E368" s="279"/>
      <c r="F368" s="279"/>
      <c r="G368" s="280"/>
      <c r="H368" s="280"/>
      <c r="I368" s="281"/>
      <c r="J368" s="281"/>
      <c r="K368" s="279"/>
      <c r="L368" s="279"/>
    </row>
    <row r="369" spans="1:12">
      <c r="A369" s="278"/>
      <c r="B369" s="278"/>
      <c r="C369" s="278"/>
      <c r="D369" s="278"/>
      <c r="E369" s="279"/>
      <c r="F369" s="279"/>
      <c r="G369" s="280"/>
      <c r="H369" s="280"/>
      <c r="I369" s="281"/>
      <c r="J369" s="281"/>
      <c r="K369" s="279"/>
      <c r="L369" s="279"/>
    </row>
    <row r="370" spans="1:12">
      <c r="A370" s="278"/>
      <c r="B370" s="278"/>
      <c r="C370" s="278"/>
      <c r="D370" s="278"/>
      <c r="E370" s="279"/>
      <c r="F370" s="279"/>
      <c r="G370" s="280"/>
      <c r="H370" s="280"/>
      <c r="I370" s="281"/>
      <c r="J370" s="281"/>
      <c r="K370" s="279"/>
      <c r="L370" s="279"/>
    </row>
    <row r="371" spans="1:12">
      <c r="A371" s="278"/>
      <c r="B371" s="278"/>
      <c r="C371" s="278"/>
      <c r="D371" s="278"/>
      <c r="E371" s="279"/>
      <c r="F371" s="279"/>
      <c r="G371" s="280"/>
      <c r="H371" s="280"/>
      <c r="I371" s="281"/>
      <c r="J371" s="281"/>
      <c r="K371" s="279"/>
      <c r="L371" s="279"/>
    </row>
    <row r="372" spans="1:12">
      <c r="A372" s="278"/>
      <c r="B372" s="278"/>
      <c r="C372" s="278"/>
      <c r="D372" s="278"/>
      <c r="E372" s="279"/>
      <c r="F372" s="279"/>
      <c r="G372" s="280"/>
      <c r="H372" s="280"/>
      <c r="I372" s="281"/>
      <c r="J372" s="281"/>
      <c r="K372" s="279"/>
      <c r="L372" s="279"/>
    </row>
    <row r="373" spans="1:12">
      <c r="A373" s="278"/>
      <c r="B373" s="278"/>
      <c r="C373" s="278"/>
      <c r="D373" s="278"/>
      <c r="E373" s="279"/>
      <c r="F373" s="279"/>
      <c r="G373" s="280"/>
      <c r="H373" s="280"/>
      <c r="I373" s="281"/>
      <c r="J373" s="281"/>
      <c r="K373" s="279"/>
      <c r="L373" s="279"/>
    </row>
    <row r="374" spans="1:12">
      <c r="A374" s="278"/>
      <c r="B374" s="278"/>
      <c r="C374" s="278"/>
      <c r="D374" s="278"/>
      <c r="E374" s="279"/>
      <c r="F374" s="279"/>
      <c r="G374" s="280"/>
      <c r="H374" s="280"/>
      <c r="I374" s="281"/>
      <c r="J374" s="281"/>
      <c r="K374" s="279"/>
      <c r="L374" s="279"/>
    </row>
    <row r="375" spans="1:12">
      <c r="A375" s="278"/>
      <c r="B375" s="278"/>
      <c r="C375" s="278"/>
      <c r="D375" s="278"/>
      <c r="E375" s="279"/>
      <c r="F375" s="279"/>
      <c r="G375" s="280"/>
      <c r="H375" s="280"/>
      <c r="I375" s="281"/>
      <c r="J375" s="281"/>
      <c r="K375" s="279"/>
      <c r="L375" s="279"/>
    </row>
    <row r="376" spans="1:12">
      <c r="A376" s="278"/>
      <c r="B376" s="278"/>
      <c r="C376" s="278"/>
      <c r="D376" s="278"/>
      <c r="E376" s="279"/>
      <c r="F376" s="279"/>
      <c r="G376" s="280"/>
      <c r="H376" s="280"/>
      <c r="I376" s="281"/>
      <c r="J376" s="281"/>
      <c r="K376" s="279"/>
      <c r="L376" s="279"/>
    </row>
    <row r="377" spans="1:12">
      <c r="A377" s="278"/>
      <c r="B377" s="278"/>
      <c r="C377" s="278"/>
      <c r="D377" s="278"/>
      <c r="E377" s="279"/>
      <c r="F377" s="279"/>
      <c r="G377" s="280"/>
      <c r="H377" s="280"/>
      <c r="I377" s="281"/>
      <c r="J377" s="281"/>
      <c r="K377" s="279"/>
      <c r="L377" s="279"/>
    </row>
    <row r="378" spans="1:12">
      <c r="A378" s="278"/>
      <c r="B378" s="278"/>
      <c r="C378" s="278"/>
      <c r="D378" s="278"/>
      <c r="E378" s="279"/>
      <c r="F378" s="279"/>
      <c r="G378" s="280"/>
      <c r="H378" s="280"/>
      <c r="I378" s="281"/>
      <c r="J378" s="281"/>
      <c r="K378" s="279"/>
      <c r="L378" s="279"/>
    </row>
    <row r="379" spans="1:12">
      <c r="A379" s="278"/>
      <c r="B379" s="278"/>
      <c r="C379" s="278"/>
      <c r="D379" s="278"/>
      <c r="E379" s="279"/>
      <c r="F379" s="279"/>
      <c r="G379" s="280"/>
      <c r="H379" s="280"/>
      <c r="I379" s="281"/>
      <c r="J379" s="281"/>
      <c r="K379" s="279"/>
      <c r="L379" s="279"/>
    </row>
    <row r="380" spans="1:12">
      <c r="A380" s="278"/>
      <c r="B380" s="278"/>
      <c r="C380" s="278"/>
      <c r="D380" s="278"/>
      <c r="E380" s="279"/>
      <c r="F380" s="279"/>
      <c r="G380" s="280"/>
      <c r="H380" s="280"/>
      <c r="I380" s="281"/>
      <c r="J380" s="281"/>
      <c r="K380" s="279"/>
      <c r="L380" s="279"/>
    </row>
    <row r="381" spans="1:12">
      <c r="A381" s="278"/>
      <c r="B381" s="278"/>
      <c r="C381" s="278"/>
      <c r="D381" s="278"/>
      <c r="E381" s="279"/>
      <c r="F381" s="279"/>
      <c r="G381" s="280"/>
      <c r="H381" s="280"/>
      <c r="I381" s="281"/>
      <c r="J381" s="281"/>
      <c r="K381" s="279"/>
      <c r="L381" s="279"/>
    </row>
    <row r="382" spans="1:12">
      <c r="A382" s="278"/>
      <c r="B382" s="278"/>
      <c r="C382" s="278"/>
      <c r="D382" s="278"/>
      <c r="E382" s="279"/>
      <c r="F382" s="279"/>
      <c r="G382" s="280"/>
      <c r="H382" s="280"/>
      <c r="I382" s="281"/>
      <c r="J382" s="281"/>
      <c r="K382" s="279"/>
      <c r="L382" s="279"/>
    </row>
    <row r="383" spans="1:12">
      <c r="A383" s="278"/>
      <c r="B383" s="278"/>
      <c r="C383" s="278"/>
      <c r="D383" s="278"/>
      <c r="E383" s="279"/>
      <c r="F383" s="279"/>
      <c r="G383" s="280"/>
      <c r="H383" s="280"/>
      <c r="I383" s="281"/>
      <c r="J383" s="281"/>
      <c r="K383" s="279"/>
      <c r="L383" s="279"/>
    </row>
    <row r="384" spans="1:12">
      <c r="A384" s="278"/>
      <c r="B384" s="278"/>
      <c r="C384" s="278"/>
      <c r="D384" s="278"/>
      <c r="E384" s="279"/>
      <c r="F384" s="279"/>
      <c r="G384" s="280"/>
      <c r="H384" s="280"/>
      <c r="I384" s="281"/>
      <c r="J384" s="281"/>
      <c r="K384" s="279"/>
      <c r="L384" s="279"/>
    </row>
    <row r="385" spans="1:12">
      <c r="A385" s="278"/>
      <c r="B385" s="278"/>
      <c r="C385" s="278"/>
      <c r="D385" s="278"/>
      <c r="E385" s="279"/>
      <c r="F385" s="279"/>
      <c r="G385" s="280"/>
      <c r="H385" s="280"/>
      <c r="I385" s="281"/>
      <c r="J385" s="281"/>
      <c r="K385" s="279"/>
      <c r="L385" s="279"/>
    </row>
    <row r="386" spans="1:12">
      <c r="A386" s="278"/>
      <c r="B386" s="278"/>
      <c r="C386" s="278"/>
      <c r="D386" s="278"/>
      <c r="E386" s="279"/>
      <c r="F386" s="279"/>
      <c r="G386" s="280"/>
      <c r="H386" s="280"/>
      <c r="I386" s="281"/>
      <c r="J386" s="281"/>
      <c r="K386" s="279"/>
      <c r="L386" s="279"/>
    </row>
    <row r="387" spans="1:12">
      <c r="A387" s="278"/>
      <c r="B387" s="278"/>
      <c r="C387" s="278"/>
      <c r="D387" s="278"/>
      <c r="E387" s="279"/>
      <c r="F387" s="279"/>
      <c r="G387" s="280"/>
      <c r="H387" s="280"/>
      <c r="I387" s="281"/>
      <c r="J387" s="281"/>
      <c r="K387" s="279"/>
      <c r="L387" s="279"/>
    </row>
    <row r="388" spans="1:12">
      <c r="A388" s="278"/>
      <c r="B388" s="278"/>
      <c r="C388" s="278"/>
      <c r="D388" s="278"/>
      <c r="E388" s="279"/>
      <c r="F388" s="279"/>
      <c r="G388" s="280"/>
      <c r="H388" s="280"/>
      <c r="I388" s="281"/>
      <c r="J388" s="281"/>
      <c r="K388" s="279"/>
      <c r="L388" s="279"/>
    </row>
    <row r="389" spans="1:12">
      <c r="A389" s="278"/>
      <c r="B389" s="278"/>
      <c r="C389" s="278"/>
      <c r="D389" s="278"/>
      <c r="E389" s="279"/>
      <c r="F389" s="279"/>
      <c r="G389" s="280"/>
      <c r="H389" s="280"/>
      <c r="I389" s="281"/>
      <c r="J389" s="281"/>
      <c r="K389" s="279"/>
      <c r="L389" s="279"/>
    </row>
    <row r="390" spans="1:12">
      <c r="A390" s="278"/>
      <c r="B390" s="278"/>
      <c r="C390" s="278"/>
      <c r="D390" s="278"/>
      <c r="E390" s="279"/>
      <c r="F390" s="279"/>
      <c r="G390" s="280"/>
      <c r="H390" s="280"/>
      <c r="I390" s="281"/>
      <c r="J390" s="281"/>
      <c r="K390" s="279"/>
      <c r="L390" s="279"/>
    </row>
    <row r="391" spans="1:12">
      <c r="A391" s="278"/>
      <c r="B391" s="278"/>
      <c r="C391" s="278"/>
      <c r="D391" s="278"/>
      <c r="E391" s="279"/>
      <c r="F391" s="279"/>
      <c r="G391" s="280"/>
      <c r="H391" s="280"/>
      <c r="I391" s="281"/>
      <c r="J391" s="281"/>
      <c r="K391" s="279"/>
      <c r="L391" s="279"/>
    </row>
    <row r="392" spans="1:12">
      <c r="A392" s="278"/>
      <c r="B392" s="278"/>
      <c r="C392" s="278"/>
      <c r="D392" s="278"/>
      <c r="E392" s="279"/>
      <c r="F392" s="279"/>
      <c r="G392" s="280"/>
      <c r="H392" s="280"/>
      <c r="I392" s="281"/>
      <c r="J392" s="281"/>
      <c r="K392" s="279"/>
      <c r="L392" s="279"/>
    </row>
    <row r="393" spans="1:12">
      <c r="A393" s="278"/>
      <c r="B393" s="278"/>
      <c r="C393" s="278"/>
      <c r="D393" s="278"/>
      <c r="E393" s="279"/>
      <c r="F393" s="279"/>
      <c r="G393" s="280"/>
      <c r="H393" s="280"/>
      <c r="I393" s="281"/>
      <c r="J393" s="281"/>
      <c r="K393" s="279"/>
      <c r="L393" s="279"/>
    </row>
    <row r="394" spans="1:12">
      <c r="A394" s="278"/>
      <c r="B394" s="278"/>
      <c r="C394" s="278"/>
      <c r="D394" s="278"/>
      <c r="E394" s="279"/>
      <c r="F394" s="279"/>
      <c r="G394" s="280"/>
      <c r="H394" s="280"/>
      <c r="I394" s="281"/>
      <c r="J394" s="281"/>
      <c r="K394" s="279"/>
      <c r="L394" s="279"/>
    </row>
    <row r="395" spans="1:12">
      <c r="A395" s="278"/>
      <c r="B395" s="278"/>
      <c r="C395" s="278"/>
      <c r="D395" s="278"/>
      <c r="E395" s="279"/>
      <c r="F395" s="279"/>
      <c r="G395" s="280"/>
      <c r="H395" s="280"/>
      <c r="I395" s="281"/>
      <c r="J395" s="281"/>
      <c r="K395" s="279"/>
      <c r="L395" s="279"/>
    </row>
    <row r="396" spans="1:12">
      <c r="A396" s="278"/>
      <c r="B396" s="278"/>
      <c r="C396" s="278"/>
      <c r="D396" s="278"/>
      <c r="E396" s="279"/>
      <c r="F396" s="279"/>
      <c r="G396" s="280"/>
      <c r="H396" s="280"/>
      <c r="I396" s="281"/>
      <c r="J396" s="281"/>
      <c r="K396" s="279"/>
      <c r="L396" s="279"/>
    </row>
    <row r="397" spans="1:12">
      <c r="A397" s="278"/>
      <c r="B397" s="278"/>
      <c r="C397" s="278"/>
      <c r="D397" s="278"/>
      <c r="E397" s="279"/>
      <c r="F397" s="279"/>
      <c r="G397" s="280"/>
      <c r="H397" s="280"/>
      <c r="I397" s="281"/>
      <c r="J397" s="281"/>
      <c r="K397" s="279"/>
      <c r="L397" s="279"/>
    </row>
    <row r="398" spans="1:12">
      <c r="A398" s="278"/>
      <c r="B398" s="278"/>
      <c r="C398" s="278"/>
      <c r="D398" s="278"/>
      <c r="E398" s="279"/>
      <c r="F398" s="279"/>
      <c r="G398" s="280"/>
      <c r="H398" s="280"/>
      <c r="I398" s="281"/>
      <c r="J398" s="281"/>
      <c r="K398" s="279"/>
      <c r="L398" s="279"/>
    </row>
    <row r="399" spans="1:12">
      <c r="A399" s="278"/>
      <c r="B399" s="278"/>
      <c r="C399" s="278"/>
      <c r="D399" s="278"/>
      <c r="E399" s="279"/>
      <c r="F399" s="279"/>
      <c r="G399" s="280"/>
      <c r="H399" s="280"/>
      <c r="I399" s="281"/>
      <c r="J399" s="281"/>
      <c r="K399" s="279"/>
      <c r="L399" s="279"/>
    </row>
    <row r="400" spans="1:12">
      <c r="A400" s="278"/>
      <c r="B400" s="278"/>
      <c r="C400" s="278"/>
      <c r="D400" s="278"/>
      <c r="E400" s="279"/>
      <c r="F400" s="279"/>
      <c r="G400" s="280"/>
      <c r="H400" s="280"/>
      <c r="I400" s="281"/>
      <c r="J400" s="281"/>
      <c r="K400" s="279"/>
      <c r="L400" s="279"/>
    </row>
    <row r="401" spans="1:12">
      <c r="A401" s="278"/>
      <c r="B401" s="278"/>
      <c r="C401" s="278"/>
      <c r="D401" s="278"/>
      <c r="E401" s="279"/>
      <c r="F401" s="279"/>
      <c r="G401" s="280"/>
      <c r="H401" s="280"/>
      <c r="I401" s="281"/>
      <c r="J401" s="281"/>
      <c r="K401" s="279"/>
      <c r="L401" s="279"/>
    </row>
    <row r="402" spans="1:12">
      <c r="A402" s="278"/>
      <c r="B402" s="278"/>
      <c r="C402" s="278"/>
      <c r="D402" s="278"/>
      <c r="E402" s="279"/>
      <c r="F402" s="279"/>
      <c r="G402" s="280"/>
      <c r="H402" s="280"/>
      <c r="I402" s="281"/>
      <c r="J402" s="281"/>
      <c r="K402" s="279"/>
      <c r="L402" s="279"/>
    </row>
    <row r="403" spans="1:12">
      <c r="A403" s="278"/>
      <c r="B403" s="278"/>
      <c r="C403" s="278"/>
      <c r="D403" s="278"/>
      <c r="E403" s="279"/>
      <c r="F403" s="279"/>
      <c r="G403" s="280"/>
      <c r="H403" s="280"/>
      <c r="I403" s="281"/>
      <c r="J403" s="281"/>
      <c r="K403" s="279"/>
      <c r="L403" s="279"/>
    </row>
    <row r="404" spans="1:12">
      <c r="A404" s="278"/>
      <c r="B404" s="278"/>
      <c r="C404" s="278"/>
      <c r="D404" s="278"/>
      <c r="E404" s="279"/>
      <c r="F404" s="279"/>
      <c r="G404" s="280"/>
      <c r="H404" s="280"/>
      <c r="I404" s="281"/>
      <c r="J404" s="281"/>
      <c r="K404" s="279"/>
      <c r="L404" s="279"/>
    </row>
    <row r="405" spans="1:12">
      <c r="A405" s="278"/>
      <c r="B405" s="278"/>
      <c r="C405" s="278"/>
      <c r="D405" s="278"/>
      <c r="E405" s="279"/>
      <c r="F405" s="279"/>
      <c r="G405" s="280"/>
      <c r="H405" s="280"/>
      <c r="I405" s="281"/>
      <c r="J405" s="281"/>
      <c r="K405" s="279"/>
      <c r="L405" s="279"/>
    </row>
    <row r="406" spans="1:12">
      <c r="A406" s="278"/>
      <c r="B406" s="278"/>
      <c r="C406" s="278"/>
      <c r="D406" s="278"/>
      <c r="E406" s="279"/>
      <c r="F406" s="279"/>
      <c r="G406" s="280"/>
      <c r="H406" s="280"/>
      <c r="I406" s="281"/>
      <c r="J406" s="281"/>
      <c r="K406" s="279"/>
      <c r="L406" s="279"/>
    </row>
    <row r="407" spans="1:12">
      <c r="A407" s="278"/>
      <c r="B407" s="278"/>
      <c r="C407" s="278"/>
      <c r="D407" s="278"/>
      <c r="E407" s="279"/>
      <c r="F407" s="279"/>
      <c r="G407" s="280"/>
      <c r="H407" s="280"/>
      <c r="I407" s="281"/>
      <c r="J407" s="281"/>
      <c r="K407" s="279"/>
      <c r="L407" s="279"/>
    </row>
    <row r="408" spans="1:12">
      <c r="A408" s="278"/>
      <c r="B408" s="278"/>
      <c r="C408" s="278"/>
      <c r="D408" s="278"/>
      <c r="E408" s="279"/>
      <c r="F408" s="279"/>
      <c r="G408" s="280"/>
      <c r="H408" s="280"/>
      <c r="I408" s="281"/>
      <c r="J408" s="281"/>
      <c r="K408" s="279"/>
      <c r="L408" s="279"/>
    </row>
    <row r="409" spans="1:12">
      <c r="A409" s="278"/>
      <c r="B409" s="278"/>
      <c r="C409" s="278"/>
      <c r="D409" s="278"/>
      <c r="E409" s="279"/>
      <c r="F409" s="279"/>
      <c r="G409" s="280"/>
      <c r="H409" s="280"/>
      <c r="I409" s="281"/>
      <c r="J409" s="281"/>
      <c r="K409" s="279"/>
      <c r="L409" s="279"/>
    </row>
    <row r="410" spans="1:12">
      <c r="A410" s="278"/>
      <c r="B410" s="278"/>
      <c r="C410" s="278"/>
      <c r="D410" s="278"/>
      <c r="E410" s="279"/>
      <c r="F410" s="279"/>
      <c r="G410" s="280"/>
      <c r="H410" s="280"/>
      <c r="I410" s="281"/>
      <c r="J410" s="281"/>
      <c r="K410" s="279"/>
      <c r="L410" s="279"/>
    </row>
    <row r="411" spans="1:12">
      <c r="A411" s="278"/>
      <c r="B411" s="278"/>
      <c r="C411" s="278"/>
      <c r="D411" s="278"/>
      <c r="E411" s="279"/>
      <c r="F411" s="279"/>
      <c r="G411" s="280"/>
      <c r="H411" s="280"/>
      <c r="I411" s="281"/>
      <c r="J411" s="281"/>
      <c r="K411" s="279"/>
      <c r="L411" s="279"/>
    </row>
    <row r="412" spans="1:12">
      <c r="A412" s="278"/>
      <c r="B412" s="278"/>
      <c r="C412" s="278"/>
      <c r="D412" s="278"/>
      <c r="E412" s="279"/>
      <c r="F412" s="279"/>
      <c r="G412" s="280"/>
      <c r="H412" s="280"/>
      <c r="I412" s="281"/>
      <c r="J412" s="281"/>
      <c r="K412" s="279"/>
      <c r="L412" s="279"/>
    </row>
    <row r="413" spans="1:12">
      <c r="A413" s="278"/>
      <c r="B413" s="278"/>
      <c r="C413" s="278"/>
      <c r="D413" s="278"/>
      <c r="E413" s="279"/>
      <c r="F413" s="279"/>
      <c r="G413" s="280"/>
      <c r="H413" s="280"/>
      <c r="I413" s="281"/>
      <c r="J413" s="281"/>
      <c r="K413" s="279"/>
      <c r="L413" s="279"/>
    </row>
    <row r="414" spans="1:12">
      <c r="A414" s="278"/>
      <c r="B414" s="278"/>
      <c r="C414" s="278"/>
      <c r="D414" s="278"/>
      <c r="E414" s="279"/>
      <c r="F414" s="279"/>
      <c r="G414" s="280"/>
      <c r="H414" s="280"/>
      <c r="I414" s="281"/>
      <c r="J414" s="281"/>
      <c r="K414" s="279"/>
      <c r="L414" s="279"/>
    </row>
    <row r="415" spans="1:12">
      <c r="A415" s="278"/>
      <c r="B415" s="278"/>
      <c r="C415" s="278"/>
      <c r="D415" s="278"/>
      <c r="E415" s="279"/>
      <c r="F415" s="279"/>
      <c r="G415" s="280"/>
      <c r="H415" s="280"/>
      <c r="I415" s="281"/>
      <c r="J415" s="281"/>
      <c r="K415" s="279"/>
      <c r="L415" s="279"/>
    </row>
    <row r="416" spans="1:12">
      <c r="A416" s="278"/>
      <c r="B416" s="278"/>
      <c r="C416" s="278"/>
      <c r="D416" s="278"/>
      <c r="E416" s="279"/>
      <c r="F416" s="279"/>
      <c r="G416" s="280"/>
      <c r="H416" s="280"/>
      <c r="I416" s="281"/>
      <c r="J416" s="281"/>
      <c r="K416" s="279"/>
      <c r="L416" s="279"/>
    </row>
    <row r="417" spans="1:12">
      <c r="A417" s="278"/>
      <c r="B417" s="278"/>
      <c r="C417" s="278"/>
      <c r="D417" s="278"/>
      <c r="E417" s="279"/>
      <c r="F417" s="279"/>
      <c r="G417" s="280"/>
      <c r="H417" s="280"/>
      <c r="I417" s="281"/>
      <c r="J417" s="281"/>
      <c r="K417" s="279"/>
      <c r="L417" s="279"/>
    </row>
    <row r="418" spans="1:12">
      <c r="A418" s="278"/>
      <c r="B418" s="278"/>
      <c r="C418" s="278"/>
      <c r="D418" s="278"/>
      <c r="E418" s="279"/>
      <c r="F418" s="279"/>
      <c r="G418" s="280"/>
      <c r="H418" s="280"/>
      <c r="I418" s="281"/>
      <c r="J418" s="281"/>
      <c r="K418" s="279"/>
      <c r="L418" s="279"/>
    </row>
    <row r="419" spans="1:12">
      <c r="A419" s="278"/>
      <c r="B419" s="278"/>
      <c r="C419" s="278"/>
      <c r="D419" s="278"/>
      <c r="E419" s="279"/>
      <c r="F419" s="279"/>
      <c r="G419" s="280"/>
      <c r="H419" s="280"/>
      <c r="I419" s="281"/>
      <c r="J419" s="281"/>
      <c r="K419" s="279"/>
      <c r="L419" s="279"/>
    </row>
    <row r="420" spans="1:12">
      <c r="A420" s="278"/>
      <c r="B420" s="278"/>
      <c r="C420" s="278"/>
      <c r="D420" s="278"/>
      <c r="E420" s="279"/>
      <c r="F420" s="279"/>
      <c r="G420" s="280"/>
      <c r="H420" s="280"/>
      <c r="I420" s="281"/>
      <c r="J420" s="281"/>
      <c r="K420" s="279"/>
      <c r="L420" s="279"/>
    </row>
    <row r="421" spans="1:12">
      <c r="A421" s="278"/>
      <c r="B421" s="278"/>
      <c r="C421" s="278"/>
      <c r="D421" s="278"/>
      <c r="E421" s="279"/>
      <c r="F421" s="279"/>
      <c r="G421" s="280"/>
      <c r="H421" s="280"/>
      <c r="I421" s="281"/>
      <c r="J421" s="281"/>
      <c r="K421" s="279"/>
      <c r="L421" s="279"/>
    </row>
    <row r="422" spans="1:12">
      <c r="A422" s="278"/>
      <c r="B422" s="278"/>
      <c r="C422" s="278"/>
      <c r="D422" s="278"/>
      <c r="E422" s="279"/>
      <c r="F422" s="279"/>
      <c r="G422" s="280"/>
      <c r="H422" s="280"/>
      <c r="I422" s="281"/>
      <c r="J422" s="281"/>
      <c r="K422" s="279"/>
      <c r="L422" s="279"/>
    </row>
    <row r="423" spans="1:12">
      <c r="A423" s="278"/>
      <c r="B423" s="278"/>
      <c r="C423" s="278"/>
      <c r="D423" s="278"/>
      <c r="E423" s="279"/>
      <c r="F423" s="279"/>
      <c r="G423" s="280"/>
      <c r="H423" s="280"/>
      <c r="I423" s="281"/>
      <c r="J423" s="281"/>
      <c r="K423" s="279"/>
      <c r="L423" s="279"/>
    </row>
    <row r="424" spans="1:12">
      <c r="A424" s="278"/>
      <c r="B424" s="278"/>
      <c r="C424" s="278"/>
      <c r="D424" s="278"/>
      <c r="E424" s="279"/>
      <c r="F424" s="279"/>
      <c r="G424" s="280"/>
      <c r="H424" s="280"/>
      <c r="I424" s="281"/>
      <c r="J424" s="281"/>
      <c r="K424" s="279"/>
      <c r="L424" s="279"/>
    </row>
    <row r="425" spans="1:12">
      <c r="A425" s="278"/>
      <c r="B425" s="278"/>
      <c r="C425" s="278"/>
      <c r="D425" s="278"/>
      <c r="E425" s="279"/>
      <c r="F425" s="279"/>
      <c r="G425" s="280"/>
      <c r="H425" s="280"/>
      <c r="I425" s="281"/>
      <c r="J425" s="281"/>
      <c r="K425" s="279"/>
      <c r="L425" s="279"/>
    </row>
    <row r="426" spans="1:12">
      <c r="A426" s="278"/>
      <c r="B426" s="278"/>
      <c r="C426" s="278"/>
      <c r="D426" s="278"/>
      <c r="E426" s="279"/>
      <c r="F426" s="279"/>
      <c r="G426" s="280"/>
      <c r="H426" s="280"/>
      <c r="I426" s="281"/>
      <c r="J426" s="281"/>
      <c r="K426" s="279"/>
      <c r="L426" s="279"/>
    </row>
    <row r="427" spans="1:12">
      <c r="A427" s="278"/>
      <c r="B427" s="278"/>
      <c r="C427" s="278"/>
      <c r="D427" s="278"/>
      <c r="E427" s="279"/>
      <c r="F427" s="279"/>
      <c r="G427" s="280"/>
      <c r="H427" s="280"/>
      <c r="I427" s="281"/>
      <c r="J427" s="281"/>
      <c r="K427" s="279"/>
      <c r="L427" s="279"/>
    </row>
    <row r="428" spans="1:12">
      <c r="A428" s="278"/>
      <c r="B428" s="278"/>
      <c r="C428" s="278"/>
      <c r="D428" s="278"/>
      <c r="E428" s="279"/>
      <c r="F428" s="279"/>
      <c r="G428" s="280"/>
      <c r="H428" s="280"/>
      <c r="I428" s="281"/>
      <c r="J428" s="281"/>
      <c r="K428" s="279"/>
      <c r="L428" s="279"/>
    </row>
    <row r="429" spans="1:12">
      <c r="A429" s="278"/>
      <c r="B429" s="278"/>
      <c r="C429" s="278"/>
      <c r="D429" s="278"/>
      <c r="E429" s="279"/>
      <c r="F429" s="279"/>
      <c r="G429" s="280"/>
      <c r="H429" s="280"/>
      <c r="I429" s="281"/>
      <c r="J429" s="281"/>
      <c r="K429" s="279"/>
      <c r="L429" s="279"/>
    </row>
    <row r="430" spans="1:12">
      <c r="A430" s="278"/>
      <c r="B430" s="278"/>
      <c r="C430" s="278"/>
      <c r="D430" s="278"/>
      <c r="E430" s="279"/>
      <c r="F430" s="279"/>
      <c r="G430" s="280"/>
      <c r="H430" s="280"/>
      <c r="I430" s="281"/>
      <c r="J430" s="281"/>
      <c r="K430" s="279"/>
      <c r="L430" s="279"/>
    </row>
    <row r="431" spans="1:12">
      <c r="A431" s="278"/>
      <c r="B431" s="278"/>
      <c r="C431" s="278"/>
      <c r="D431" s="278"/>
      <c r="E431" s="279"/>
      <c r="F431" s="279"/>
      <c r="G431" s="280"/>
      <c r="H431" s="280"/>
      <c r="I431" s="281"/>
      <c r="J431" s="281"/>
      <c r="K431" s="279"/>
      <c r="L431" s="279"/>
    </row>
    <row r="432" spans="1:12">
      <c r="A432" s="278"/>
      <c r="B432" s="278"/>
      <c r="C432" s="278"/>
      <c r="D432" s="278"/>
      <c r="E432" s="279"/>
      <c r="F432" s="279"/>
      <c r="G432" s="280"/>
      <c r="H432" s="280"/>
      <c r="I432" s="281"/>
      <c r="J432" s="281"/>
      <c r="K432" s="279"/>
      <c r="L432" s="279"/>
    </row>
    <row r="433" spans="1:12">
      <c r="A433" s="278"/>
      <c r="B433" s="278"/>
      <c r="C433" s="278"/>
      <c r="D433" s="278"/>
      <c r="E433" s="279"/>
      <c r="F433" s="279"/>
      <c r="G433" s="280"/>
      <c r="H433" s="280"/>
      <c r="I433" s="281"/>
      <c r="J433" s="281"/>
      <c r="K433" s="279"/>
      <c r="L433" s="279"/>
    </row>
    <row r="434" spans="1:12">
      <c r="A434" s="278"/>
      <c r="B434" s="278"/>
      <c r="C434" s="278"/>
      <c r="D434" s="278"/>
      <c r="E434" s="279"/>
      <c r="F434" s="279"/>
      <c r="G434" s="280"/>
      <c r="H434" s="280"/>
      <c r="I434" s="281"/>
      <c r="J434" s="281"/>
      <c r="K434" s="279"/>
      <c r="L434" s="279"/>
    </row>
    <row r="435" spans="1:12">
      <c r="A435" s="278"/>
      <c r="B435" s="278"/>
      <c r="C435" s="278"/>
      <c r="D435" s="278"/>
      <c r="E435" s="279"/>
      <c r="F435" s="279"/>
      <c r="G435" s="280"/>
      <c r="H435" s="280"/>
      <c r="I435" s="281"/>
      <c r="J435" s="281"/>
      <c r="K435" s="279"/>
      <c r="L435" s="279"/>
    </row>
    <row r="436" spans="1:12">
      <c r="A436" s="278"/>
      <c r="B436" s="278"/>
      <c r="C436" s="278"/>
      <c r="D436" s="278"/>
      <c r="E436" s="279"/>
      <c r="F436" s="279"/>
      <c r="G436" s="280"/>
      <c r="H436" s="280"/>
      <c r="I436" s="281"/>
      <c r="J436" s="281"/>
      <c r="K436" s="279"/>
      <c r="L436" s="279"/>
    </row>
    <row r="437" spans="1:12">
      <c r="A437" s="278"/>
      <c r="B437" s="278"/>
      <c r="C437" s="278"/>
      <c r="D437" s="278"/>
      <c r="E437" s="279"/>
      <c r="F437" s="279"/>
      <c r="G437" s="280"/>
      <c r="H437" s="280"/>
      <c r="I437" s="281"/>
      <c r="J437" s="281"/>
      <c r="K437" s="279"/>
      <c r="L437" s="279"/>
    </row>
    <row r="438" spans="1:12">
      <c r="A438" s="278"/>
      <c r="B438" s="278"/>
      <c r="C438" s="278"/>
      <c r="D438" s="278"/>
      <c r="E438" s="279"/>
      <c r="F438" s="279"/>
      <c r="G438" s="280"/>
      <c r="H438" s="280"/>
      <c r="I438" s="281"/>
      <c r="J438" s="281"/>
      <c r="K438" s="279"/>
      <c r="L438" s="279"/>
    </row>
    <row r="439" spans="1:12">
      <c r="A439" s="278"/>
      <c r="B439" s="278"/>
      <c r="C439" s="278"/>
      <c r="D439" s="278"/>
      <c r="E439" s="279"/>
      <c r="F439" s="279"/>
      <c r="G439" s="280"/>
      <c r="H439" s="280"/>
      <c r="I439" s="281"/>
      <c r="J439" s="281"/>
      <c r="K439" s="279"/>
      <c r="L439" s="279"/>
    </row>
    <row r="440" spans="1:12">
      <c r="A440" s="278"/>
      <c r="B440" s="278"/>
      <c r="C440" s="278"/>
      <c r="D440" s="278"/>
      <c r="E440" s="279"/>
      <c r="F440" s="279"/>
      <c r="G440" s="280"/>
      <c r="H440" s="280"/>
      <c r="I440" s="281"/>
      <c r="J440" s="281"/>
      <c r="K440" s="279"/>
      <c r="L440" s="279"/>
    </row>
    <row r="441" spans="1:12">
      <c r="A441" s="278"/>
      <c r="B441" s="278"/>
      <c r="C441" s="278"/>
      <c r="D441" s="278"/>
      <c r="E441" s="279"/>
      <c r="F441" s="279"/>
      <c r="G441" s="280"/>
      <c r="H441" s="280"/>
      <c r="I441" s="281"/>
      <c r="J441" s="281"/>
      <c r="K441" s="279"/>
      <c r="L441" s="279"/>
    </row>
    <row r="442" spans="1:12">
      <c r="A442" s="278"/>
      <c r="B442" s="278"/>
      <c r="C442" s="278"/>
      <c r="D442" s="278"/>
      <c r="E442" s="279"/>
      <c r="F442" s="279"/>
      <c r="G442" s="280"/>
      <c r="H442" s="280"/>
      <c r="I442" s="281"/>
      <c r="J442" s="281"/>
      <c r="K442" s="279"/>
      <c r="L442" s="279"/>
    </row>
    <row r="443" spans="1:12">
      <c r="A443" s="278"/>
      <c r="B443" s="278"/>
      <c r="C443" s="278"/>
      <c r="D443" s="278"/>
      <c r="E443" s="279"/>
      <c r="F443" s="279"/>
      <c r="G443" s="280"/>
      <c r="H443" s="280"/>
      <c r="I443" s="281"/>
      <c r="J443" s="281"/>
      <c r="K443" s="279"/>
      <c r="L443" s="279"/>
    </row>
    <row r="444" spans="1:12">
      <c r="A444" s="278"/>
      <c r="B444" s="278"/>
      <c r="C444" s="278"/>
      <c r="D444" s="278"/>
      <c r="E444" s="279"/>
      <c r="F444" s="279"/>
      <c r="G444" s="280"/>
      <c r="H444" s="280"/>
      <c r="I444" s="281"/>
      <c r="J444" s="281"/>
      <c r="K444" s="279"/>
      <c r="L444" s="279"/>
    </row>
    <row r="445" spans="1:12">
      <c r="A445" s="278"/>
      <c r="B445" s="278"/>
      <c r="C445" s="278"/>
      <c r="D445" s="278"/>
      <c r="E445" s="279"/>
      <c r="F445" s="279"/>
      <c r="G445" s="280"/>
      <c r="H445" s="280"/>
      <c r="I445" s="281"/>
      <c r="J445" s="281"/>
      <c r="K445" s="279"/>
      <c r="L445" s="279"/>
    </row>
    <row r="446" spans="1:12">
      <c r="A446" s="278"/>
      <c r="B446" s="278"/>
      <c r="C446" s="278"/>
      <c r="D446" s="278"/>
      <c r="E446" s="279"/>
      <c r="F446" s="279"/>
      <c r="G446" s="280"/>
      <c r="H446" s="280"/>
      <c r="I446" s="281"/>
      <c r="J446" s="281"/>
      <c r="K446" s="279"/>
      <c r="L446" s="279"/>
    </row>
    <row r="447" spans="1:12">
      <c r="A447" s="278"/>
      <c r="B447" s="278"/>
      <c r="C447" s="278"/>
      <c r="D447" s="278"/>
      <c r="E447" s="279"/>
      <c r="F447" s="279"/>
      <c r="G447" s="280"/>
      <c r="H447" s="280"/>
      <c r="I447" s="281"/>
      <c r="J447" s="281"/>
      <c r="K447" s="279"/>
      <c r="L447" s="279"/>
    </row>
    <row r="448" spans="1:12">
      <c r="A448" s="278"/>
      <c r="B448" s="278"/>
      <c r="C448" s="278"/>
      <c r="D448" s="278"/>
      <c r="E448" s="279"/>
      <c r="F448" s="279"/>
      <c r="G448" s="280"/>
      <c r="H448" s="280"/>
      <c r="I448" s="281"/>
      <c r="J448" s="281"/>
      <c r="K448" s="279"/>
      <c r="L448" s="279"/>
    </row>
    <row r="449" spans="1:12">
      <c r="A449" s="278"/>
      <c r="B449" s="278"/>
      <c r="C449" s="278"/>
      <c r="D449" s="278"/>
      <c r="E449" s="279"/>
      <c r="F449" s="279"/>
      <c r="G449" s="280"/>
      <c r="H449" s="280"/>
      <c r="I449" s="281"/>
      <c r="J449" s="281"/>
      <c r="K449" s="279"/>
      <c r="L449" s="279"/>
    </row>
    <row r="450" spans="1:12">
      <c r="A450" s="278"/>
      <c r="B450" s="278"/>
      <c r="C450" s="278"/>
      <c r="D450" s="278"/>
      <c r="E450" s="279"/>
      <c r="F450" s="279"/>
      <c r="G450" s="280"/>
      <c r="H450" s="280"/>
      <c r="I450" s="281"/>
      <c r="J450" s="281"/>
      <c r="K450" s="279"/>
      <c r="L450" s="279"/>
    </row>
    <row r="451" spans="1:12">
      <c r="A451" s="278"/>
      <c r="B451" s="278"/>
      <c r="C451" s="278"/>
      <c r="D451" s="278"/>
      <c r="E451" s="279"/>
      <c r="F451" s="279"/>
      <c r="G451" s="280"/>
      <c r="H451" s="280"/>
      <c r="I451" s="281"/>
      <c r="J451" s="281"/>
      <c r="K451" s="279"/>
      <c r="L451" s="279"/>
    </row>
    <row r="452" spans="1:12">
      <c r="A452" s="278"/>
      <c r="B452" s="278"/>
      <c r="C452" s="278"/>
      <c r="D452" s="278"/>
      <c r="E452" s="279"/>
      <c r="F452" s="279"/>
      <c r="G452" s="280"/>
      <c r="H452" s="280"/>
      <c r="I452" s="281"/>
      <c r="J452" s="281"/>
      <c r="K452" s="279"/>
      <c r="L452" s="279"/>
    </row>
    <row r="453" spans="1:12">
      <c r="A453" s="278"/>
      <c r="B453" s="278"/>
      <c r="C453" s="278"/>
      <c r="D453" s="278"/>
      <c r="E453" s="279"/>
      <c r="F453" s="279"/>
      <c r="G453" s="280"/>
      <c r="H453" s="280"/>
      <c r="I453" s="281"/>
      <c r="J453" s="281"/>
      <c r="K453" s="279"/>
      <c r="L453" s="279"/>
    </row>
    <row r="454" spans="1:12">
      <c r="A454" s="278"/>
      <c r="B454" s="278"/>
      <c r="C454" s="278"/>
      <c r="D454" s="278"/>
      <c r="E454" s="279"/>
      <c r="F454" s="279"/>
      <c r="G454" s="280"/>
      <c r="H454" s="280"/>
      <c r="I454" s="281"/>
      <c r="J454" s="281"/>
      <c r="K454" s="279"/>
      <c r="L454" s="279"/>
    </row>
    <row r="455" spans="1:12">
      <c r="A455" s="278"/>
      <c r="B455" s="278"/>
      <c r="C455" s="278"/>
      <c r="D455" s="278"/>
      <c r="E455" s="279"/>
      <c r="F455" s="279"/>
      <c r="G455" s="280"/>
      <c r="H455" s="280"/>
      <c r="I455" s="281"/>
      <c r="J455" s="281"/>
      <c r="K455" s="279"/>
      <c r="L455" s="279"/>
    </row>
    <row r="456" spans="1:12">
      <c r="A456" s="278"/>
      <c r="B456" s="278"/>
      <c r="C456" s="278"/>
      <c r="D456" s="278"/>
      <c r="E456" s="279"/>
      <c r="F456" s="279"/>
      <c r="G456" s="280"/>
      <c r="H456" s="280"/>
      <c r="I456" s="281"/>
      <c r="J456" s="281"/>
      <c r="K456" s="279"/>
      <c r="L456" s="279"/>
    </row>
    <row r="457" spans="1:12">
      <c r="A457" s="278"/>
      <c r="B457" s="278"/>
      <c r="C457" s="278"/>
      <c r="D457" s="278"/>
      <c r="E457" s="279"/>
      <c r="F457" s="279"/>
      <c r="G457" s="280"/>
      <c r="H457" s="280"/>
      <c r="I457" s="281"/>
      <c r="J457" s="281"/>
      <c r="K457" s="279"/>
      <c r="L457" s="279"/>
    </row>
    <row r="458" spans="1:12">
      <c r="A458" s="278"/>
      <c r="B458" s="278"/>
      <c r="C458" s="278"/>
      <c r="D458" s="278"/>
      <c r="E458" s="279"/>
      <c r="F458" s="279"/>
      <c r="G458" s="280"/>
      <c r="H458" s="280"/>
      <c r="I458" s="281"/>
      <c r="J458" s="281"/>
      <c r="K458" s="279"/>
      <c r="L458" s="279"/>
    </row>
    <row r="459" spans="1:12">
      <c r="A459" s="278"/>
      <c r="B459" s="278"/>
      <c r="C459" s="278"/>
      <c r="D459" s="278"/>
      <c r="E459" s="279"/>
      <c r="F459" s="279"/>
      <c r="G459" s="280"/>
      <c r="H459" s="280"/>
      <c r="I459" s="281"/>
      <c r="J459" s="281"/>
      <c r="K459" s="279"/>
      <c r="L459" s="279"/>
    </row>
    <row r="460" spans="1:12">
      <c r="A460" s="278"/>
      <c r="B460" s="278"/>
      <c r="C460" s="278"/>
      <c r="D460" s="278"/>
      <c r="E460" s="279"/>
      <c r="F460" s="279"/>
      <c r="G460" s="280"/>
      <c r="H460" s="280"/>
      <c r="I460" s="281"/>
      <c r="J460" s="281"/>
      <c r="K460" s="279"/>
      <c r="L460" s="279"/>
    </row>
    <row r="461" spans="1:12">
      <c r="A461" s="278"/>
      <c r="B461" s="278"/>
      <c r="C461" s="278"/>
      <c r="D461" s="278"/>
      <c r="E461" s="279"/>
      <c r="F461" s="279"/>
      <c r="G461" s="280"/>
      <c r="H461" s="280"/>
      <c r="I461" s="281"/>
      <c r="J461" s="281"/>
      <c r="K461" s="279"/>
      <c r="L461" s="279"/>
    </row>
    <row r="462" spans="1:12">
      <c r="A462" s="278"/>
      <c r="B462" s="278"/>
      <c r="C462" s="278"/>
      <c r="D462" s="278"/>
      <c r="E462" s="279"/>
      <c r="F462" s="279"/>
      <c r="G462" s="280"/>
      <c r="H462" s="280"/>
      <c r="I462" s="281"/>
      <c r="J462" s="281"/>
      <c r="K462" s="279"/>
      <c r="L462" s="279"/>
    </row>
    <row r="463" spans="1:12">
      <c r="A463" s="278"/>
      <c r="B463" s="278"/>
      <c r="C463" s="278"/>
      <c r="D463" s="278"/>
      <c r="E463" s="279"/>
      <c r="F463" s="279"/>
      <c r="G463" s="280"/>
      <c r="H463" s="280"/>
      <c r="I463" s="281"/>
      <c r="J463" s="281"/>
      <c r="K463" s="279"/>
      <c r="L463" s="279"/>
    </row>
    <row r="464" spans="1:12">
      <c r="A464" s="278"/>
      <c r="B464" s="278"/>
      <c r="C464" s="278"/>
      <c r="D464" s="278"/>
      <c r="E464" s="279"/>
      <c r="F464" s="279"/>
      <c r="G464" s="280"/>
      <c r="H464" s="280"/>
      <c r="I464" s="281"/>
      <c r="J464" s="281"/>
      <c r="K464" s="279"/>
      <c r="L464" s="279"/>
    </row>
    <row r="465" spans="1:12">
      <c r="A465" s="278"/>
      <c r="B465" s="278"/>
      <c r="C465" s="278"/>
      <c r="D465" s="278"/>
      <c r="E465" s="279"/>
      <c r="F465" s="279"/>
      <c r="G465" s="280"/>
      <c r="H465" s="280"/>
      <c r="I465" s="281"/>
      <c r="J465" s="281"/>
      <c r="K465" s="279"/>
      <c r="L465" s="279"/>
    </row>
    <row r="466" spans="1:12">
      <c r="A466" s="278"/>
      <c r="B466" s="278"/>
      <c r="C466" s="278"/>
      <c r="D466" s="278"/>
      <c r="E466" s="279"/>
      <c r="F466" s="279"/>
      <c r="G466" s="280"/>
      <c r="H466" s="280"/>
      <c r="I466" s="281"/>
      <c r="J466" s="281"/>
      <c r="K466" s="279"/>
      <c r="L466" s="279"/>
    </row>
    <row r="467" spans="1:12">
      <c r="A467" s="278"/>
      <c r="B467" s="278"/>
      <c r="C467" s="278"/>
      <c r="D467" s="278"/>
      <c r="E467" s="279"/>
      <c r="F467" s="279"/>
      <c r="G467" s="280"/>
      <c r="H467" s="280"/>
      <c r="I467" s="281"/>
      <c r="J467" s="281"/>
      <c r="K467" s="279"/>
      <c r="L467" s="279"/>
    </row>
    <row r="468" spans="1:12">
      <c r="A468" s="278"/>
      <c r="B468" s="278"/>
      <c r="C468" s="278"/>
      <c r="D468" s="278"/>
      <c r="E468" s="279"/>
      <c r="F468" s="279"/>
      <c r="G468" s="280"/>
      <c r="H468" s="280"/>
      <c r="I468" s="281"/>
      <c r="J468" s="281"/>
      <c r="K468" s="279"/>
      <c r="L468" s="279"/>
    </row>
    <row r="469" spans="1:12">
      <c r="A469" s="278"/>
      <c r="B469" s="278"/>
      <c r="C469" s="278"/>
      <c r="D469" s="278"/>
      <c r="E469" s="279"/>
      <c r="F469" s="279"/>
      <c r="G469" s="280"/>
      <c r="H469" s="280"/>
      <c r="I469" s="281"/>
      <c r="J469" s="281"/>
      <c r="K469" s="279"/>
      <c r="L469" s="279"/>
    </row>
    <row r="470" spans="1:12">
      <c r="A470" s="278"/>
      <c r="B470" s="278"/>
      <c r="C470" s="278"/>
      <c r="D470" s="278"/>
      <c r="E470" s="279"/>
      <c r="F470" s="279"/>
      <c r="G470" s="280"/>
      <c r="H470" s="280"/>
      <c r="I470" s="281"/>
      <c r="J470" s="281"/>
      <c r="K470" s="279"/>
      <c r="L470" s="279"/>
    </row>
    <row r="471" spans="1:12">
      <c r="A471" s="278"/>
      <c r="B471" s="278"/>
      <c r="C471" s="278"/>
      <c r="D471" s="278"/>
      <c r="E471" s="279"/>
      <c r="F471" s="279"/>
      <c r="G471" s="280"/>
      <c r="H471" s="280"/>
      <c r="I471" s="281"/>
      <c r="J471" s="281"/>
      <c r="K471" s="279"/>
      <c r="L471" s="279"/>
    </row>
    <row r="472" spans="1:12">
      <c r="A472" s="278"/>
      <c r="B472" s="278"/>
      <c r="C472" s="278"/>
      <c r="D472" s="278"/>
      <c r="E472" s="279"/>
      <c r="F472" s="279"/>
      <c r="G472" s="280"/>
      <c r="H472" s="280"/>
      <c r="I472" s="281"/>
      <c r="J472" s="281"/>
      <c r="K472" s="279"/>
      <c r="L472" s="279"/>
    </row>
    <row r="473" spans="1:12">
      <c r="A473" s="278"/>
      <c r="B473" s="278"/>
      <c r="C473" s="278"/>
      <c r="D473" s="278"/>
      <c r="E473" s="279"/>
      <c r="F473" s="279"/>
      <c r="G473" s="280"/>
      <c r="H473" s="280"/>
      <c r="I473" s="281"/>
      <c r="J473" s="281"/>
      <c r="K473" s="279"/>
      <c r="L473" s="279"/>
    </row>
    <row r="474" spans="1:12">
      <c r="A474" s="278"/>
      <c r="B474" s="278"/>
      <c r="C474" s="278"/>
      <c r="D474" s="278"/>
      <c r="E474" s="279"/>
      <c r="F474" s="279"/>
      <c r="G474" s="280"/>
      <c r="H474" s="280"/>
      <c r="I474" s="281"/>
      <c r="J474" s="281"/>
      <c r="K474" s="279"/>
      <c r="L474" s="279"/>
    </row>
    <row r="475" spans="1:12">
      <c r="A475" s="278"/>
      <c r="B475" s="278"/>
      <c r="C475" s="278"/>
      <c r="D475" s="278"/>
      <c r="E475" s="279"/>
      <c r="F475" s="279"/>
      <c r="G475" s="280"/>
      <c r="H475" s="280"/>
      <c r="I475" s="281"/>
      <c r="J475" s="281"/>
      <c r="K475" s="279"/>
      <c r="L475" s="279"/>
    </row>
    <row r="476" spans="1:12">
      <c r="A476" s="278"/>
      <c r="B476" s="278"/>
      <c r="C476" s="278"/>
      <c r="D476" s="278"/>
      <c r="E476" s="279"/>
      <c r="F476" s="279"/>
      <c r="G476" s="280"/>
      <c r="H476" s="280"/>
      <c r="I476" s="281"/>
      <c r="J476" s="281"/>
      <c r="K476" s="279"/>
      <c r="L476" s="279"/>
    </row>
    <row r="477" spans="1:12">
      <c r="A477" s="278"/>
      <c r="B477" s="278"/>
      <c r="C477" s="278"/>
      <c r="D477" s="278"/>
      <c r="E477" s="279"/>
      <c r="F477" s="279"/>
      <c r="G477" s="280"/>
      <c r="H477" s="280"/>
      <c r="I477" s="281"/>
      <c r="J477" s="281"/>
      <c r="K477" s="279"/>
      <c r="L477" s="279"/>
    </row>
    <row r="478" spans="1:12">
      <c r="A478" s="278"/>
      <c r="B478" s="278"/>
      <c r="C478" s="278"/>
      <c r="D478" s="278"/>
      <c r="E478" s="279"/>
      <c r="F478" s="279"/>
      <c r="G478" s="280"/>
      <c r="H478" s="280"/>
      <c r="I478" s="281"/>
      <c r="J478" s="281"/>
      <c r="K478" s="279"/>
      <c r="L478" s="279"/>
    </row>
    <row r="479" spans="1:12">
      <c r="A479" s="278"/>
      <c r="B479" s="278"/>
      <c r="C479" s="278"/>
      <c r="D479" s="278"/>
      <c r="E479" s="279"/>
      <c r="F479" s="279"/>
      <c r="G479" s="280"/>
      <c r="H479" s="280"/>
      <c r="I479" s="281"/>
      <c r="J479" s="281"/>
      <c r="K479" s="279"/>
      <c r="L479" s="279"/>
    </row>
    <row r="480" spans="1:12">
      <c r="A480" s="278"/>
      <c r="B480" s="278"/>
      <c r="C480" s="278"/>
      <c r="D480" s="278"/>
      <c r="E480" s="279"/>
      <c r="F480" s="279"/>
      <c r="G480" s="280"/>
      <c r="H480" s="280"/>
      <c r="I480" s="281"/>
      <c r="J480" s="281"/>
      <c r="K480" s="279"/>
      <c r="L480" s="279"/>
    </row>
    <row r="481" spans="1:12">
      <c r="A481" s="278"/>
      <c r="B481" s="278"/>
      <c r="C481" s="278"/>
      <c r="D481" s="278"/>
      <c r="E481" s="279"/>
      <c r="F481" s="279"/>
      <c r="G481" s="280"/>
      <c r="H481" s="280"/>
      <c r="I481" s="281"/>
      <c r="J481" s="281"/>
      <c r="K481" s="279"/>
      <c r="L481" s="279"/>
    </row>
    <row r="482" spans="1:12">
      <c r="A482" s="278"/>
      <c r="B482" s="278"/>
      <c r="C482" s="278"/>
      <c r="D482" s="278"/>
      <c r="E482" s="279"/>
      <c r="F482" s="279"/>
      <c r="G482" s="280"/>
      <c r="H482" s="280"/>
      <c r="I482" s="281"/>
      <c r="J482" s="281"/>
      <c r="K482" s="279"/>
      <c r="L482" s="279"/>
    </row>
    <row r="483" spans="1:12">
      <c r="A483" s="278"/>
      <c r="B483" s="278"/>
      <c r="C483" s="278"/>
      <c r="D483" s="278"/>
      <c r="E483" s="279"/>
      <c r="F483" s="279"/>
      <c r="G483" s="280"/>
      <c r="H483" s="280"/>
      <c r="I483" s="281"/>
      <c r="J483" s="281"/>
      <c r="K483" s="279"/>
      <c r="L483" s="279"/>
    </row>
    <row r="484" spans="1:12">
      <c r="A484" s="278"/>
      <c r="B484" s="278"/>
      <c r="C484" s="278"/>
      <c r="D484" s="278"/>
      <c r="E484" s="279"/>
      <c r="F484" s="279"/>
      <c r="G484" s="280"/>
      <c r="H484" s="280"/>
      <c r="I484" s="281"/>
      <c r="J484" s="281"/>
      <c r="K484" s="279"/>
      <c r="L484" s="279"/>
    </row>
    <row r="485" spans="1:12">
      <c r="A485" s="278"/>
      <c r="B485" s="278"/>
      <c r="C485" s="278"/>
      <c r="D485" s="278"/>
      <c r="E485" s="279"/>
      <c r="F485" s="279"/>
      <c r="G485" s="280"/>
      <c r="H485" s="280"/>
      <c r="I485" s="281"/>
      <c r="J485" s="281"/>
      <c r="K485" s="279"/>
      <c r="L485" s="279"/>
    </row>
    <row r="486" spans="1:12">
      <c r="A486" s="278"/>
      <c r="B486" s="278"/>
      <c r="C486" s="278"/>
      <c r="D486" s="278"/>
      <c r="E486" s="279"/>
      <c r="F486" s="279"/>
      <c r="G486" s="280"/>
      <c r="H486" s="280"/>
      <c r="I486" s="281"/>
      <c r="J486" s="281"/>
      <c r="K486" s="279"/>
      <c r="L486" s="279"/>
    </row>
    <row r="487" spans="1:12">
      <c r="A487" s="278"/>
      <c r="B487" s="278"/>
      <c r="C487" s="278"/>
      <c r="D487" s="278"/>
      <c r="E487" s="279"/>
      <c r="F487" s="279"/>
      <c r="G487" s="280"/>
      <c r="H487" s="280"/>
      <c r="I487" s="281"/>
      <c r="J487" s="281"/>
      <c r="K487" s="279"/>
      <c r="L487" s="279"/>
    </row>
    <row r="488" spans="1:12">
      <c r="A488" s="278"/>
      <c r="B488" s="278"/>
      <c r="C488" s="278"/>
      <c r="D488" s="278"/>
      <c r="E488" s="279"/>
      <c r="F488" s="279"/>
      <c r="G488" s="280"/>
      <c r="H488" s="280"/>
      <c r="I488" s="281"/>
      <c r="J488" s="281"/>
      <c r="K488" s="279"/>
      <c r="L488" s="279"/>
    </row>
    <row r="489" spans="1:12">
      <c r="A489" s="278"/>
      <c r="B489" s="278"/>
      <c r="C489" s="278"/>
      <c r="D489" s="278"/>
      <c r="E489" s="279"/>
      <c r="F489" s="279"/>
      <c r="G489" s="280"/>
      <c r="H489" s="280"/>
      <c r="I489" s="281"/>
      <c r="J489" s="281"/>
      <c r="K489" s="279"/>
      <c r="L489" s="279"/>
    </row>
    <row r="490" spans="1:12">
      <c r="A490" s="278"/>
      <c r="B490" s="278"/>
      <c r="C490" s="278"/>
      <c r="D490" s="278"/>
      <c r="E490" s="279"/>
      <c r="F490" s="279"/>
      <c r="G490" s="280"/>
      <c r="H490" s="280"/>
      <c r="I490" s="281"/>
      <c r="J490" s="281"/>
      <c r="K490" s="279"/>
      <c r="L490" s="279"/>
    </row>
    <row r="491" spans="1:12">
      <c r="A491" s="278"/>
      <c r="B491" s="278"/>
      <c r="C491" s="278"/>
      <c r="D491" s="278"/>
      <c r="E491" s="279"/>
      <c r="F491" s="279"/>
      <c r="G491" s="280"/>
      <c r="H491" s="280"/>
      <c r="I491" s="281"/>
      <c r="J491" s="281"/>
      <c r="K491" s="279"/>
      <c r="L491" s="279"/>
    </row>
    <row r="492" spans="1:12">
      <c r="A492" s="278"/>
      <c r="B492" s="278"/>
      <c r="C492" s="278"/>
      <c r="D492" s="278"/>
      <c r="E492" s="279"/>
      <c r="F492" s="279"/>
      <c r="G492" s="280"/>
      <c r="H492" s="280"/>
      <c r="I492" s="281"/>
      <c r="J492" s="281"/>
      <c r="K492" s="279"/>
      <c r="L492" s="279"/>
    </row>
    <row r="493" spans="1:12">
      <c r="A493" s="278"/>
      <c r="B493" s="278"/>
      <c r="C493" s="278"/>
      <c r="D493" s="278"/>
      <c r="E493" s="279"/>
      <c r="F493" s="279"/>
      <c r="G493" s="280"/>
      <c r="H493" s="280"/>
      <c r="I493" s="281"/>
      <c r="J493" s="281"/>
      <c r="K493" s="279"/>
      <c r="L493" s="279"/>
    </row>
    <row r="494" spans="1:12">
      <c r="A494" s="278"/>
      <c r="B494" s="278"/>
      <c r="C494" s="278"/>
      <c r="D494" s="278"/>
      <c r="E494" s="279"/>
      <c r="F494" s="279"/>
      <c r="G494" s="280"/>
      <c r="H494" s="280"/>
      <c r="I494" s="281"/>
      <c r="J494" s="281"/>
      <c r="K494" s="279"/>
      <c r="L494" s="279"/>
    </row>
    <row r="495" spans="1:12">
      <c r="A495" s="278"/>
      <c r="B495" s="278"/>
      <c r="C495" s="278"/>
      <c r="D495" s="278"/>
      <c r="E495" s="279"/>
      <c r="F495" s="279"/>
      <c r="G495" s="280"/>
      <c r="H495" s="280"/>
      <c r="I495" s="281"/>
      <c r="J495" s="281"/>
      <c r="K495" s="279"/>
      <c r="L495" s="279"/>
    </row>
    <row r="496" spans="1:12">
      <c r="A496" s="278"/>
      <c r="B496" s="278"/>
      <c r="C496" s="278"/>
      <c r="D496" s="278"/>
      <c r="E496" s="279"/>
      <c r="F496" s="279"/>
      <c r="G496" s="280"/>
      <c r="H496" s="280"/>
      <c r="I496" s="281"/>
      <c r="J496" s="281"/>
      <c r="K496" s="279"/>
      <c r="L496" s="279"/>
    </row>
    <row r="497" spans="1:12">
      <c r="A497" s="278"/>
      <c r="B497" s="278"/>
      <c r="C497" s="278"/>
      <c r="D497" s="278"/>
      <c r="E497" s="279"/>
      <c r="F497" s="279"/>
      <c r="G497" s="280"/>
      <c r="H497" s="280"/>
      <c r="I497" s="281"/>
      <c r="J497" s="281"/>
      <c r="K497" s="279"/>
      <c r="L497" s="279"/>
    </row>
    <row r="498" spans="1:12">
      <c r="A498" s="278"/>
      <c r="B498" s="278"/>
      <c r="C498" s="278"/>
      <c r="D498" s="278"/>
      <c r="E498" s="279"/>
      <c r="F498" s="279"/>
      <c r="G498" s="280"/>
      <c r="H498" s="280"/>
      <c r="I498" s="281"/>
      <c r="J498" s="281"/>
      <c r="K498" s="279"/>
      <c r="L498" s="279"/>
    </row>
    <row r="499" spans="1:12">
      <c r="A499" s="278"/>
      <c r="B499" s="278"/>
      <c r="C499" s="278"/>
      <c r="D499" s="278"/>
      <c r="E499" s="279"/>
      <c r="F499" s="279"/>
      <c r="G499" s="280"/>
      <c r="H499" s="280"/>
      <c r="I499" s="281"/>
      <c r="J499" s="281"/>
      <c r="K499" s="279"/>
      <c r="L499" s="279"/>
    </row>
    <row r="500" spans="1:12">
      <c r="A500" s="278"/>
      <c r="B500" s="278"/>
      <c r="C500" s="278"/>
      <c r="D500" s="278"/>
      <c r="E500" s="279"/>
      <c r="F500" s="279"/>
      <c r="G500" s="280"/>
      <c r="H500" s="280"/>
      <c r="I500" s="281"/>
      <c r="J500" s="281"/>
      <c r="K500" s="279"/>
      <c r="L500" s="279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500">
      <formula1>"1,2,3,4,5,6,0"</formula1>
    </dataValidation>
    <dataValidation type="list" showDropDown="1" showInputMessage="1" showErrorMessage="1" sqref="G5:G5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500">
      <formula1>"1"</formula1>
    </dataValidation>
    <dataValidation type="list" operator="equal" allowBlank="1" showDropDown="1" showInputMessage="1" showErrorMessage="1" sqref="I5:I500">
      <formula1>"1,2,3,4,5,6,7,8,9,10,11,12"</formula1>
    </dataValidation>
    <dataValidation type="list" allowBlank="1" showDropDown="1" showInputMessage="1" showErrorMessage="1" sqref="K5:K500">
      <formula1>"1,2,3,4,5,6"</formula1>
    </dataValidation>
    <dataValidation type="list" allowBlank="1" showDropDown="1" showInputMessage="1" showErrorMessage="1" sqref="L5:L500 E5:E500">
      <formula1>"1,2,3,4"</formula1>
    </dataValidation>
    <dataValidation type="list" allowBlank="1" showDropDown="1" showInputMessage="1" showErrorMessage="1" sqref="J5:J5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B6" sqref="B6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777343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82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41"/>
  <sheetViews>
    <sheetView zoomScale="70" zoomScaleNormal="70" workbookViewId="0">
      <selection activeCell="I17" sqref="I17"/>
    </sheetView>
  </sheetViews>
  <sheetFormatPr defaultRowHeight="16.2"/>
  <cols>
    <col min="1" max="1" width="33.33203125" bestFit="1" customWidth="1"/>
    <col min="2" max="11" width="10.6640625" customWidth="1"/>
    <col min="13" max="13" width="14.21875" customWidth="1"/>
    <col min="26" max="26" width="9" style="89" customWidth="1"/>
    <col min="27" max="27" width="13" customWidth="1"/>
    <col min="39" max="39" width="9" bestFit="1" customWidth="1"/>
  </cols>
  <sheetData>
    <row r="1" spans="1:40" ht="31.5" customHeight="1">
      <c r="A1" s="264" t="s">
        <v>84</v>
      </c>
      <c r="B1" s="264"/>
      <c r="C1" s="264"/>
      <c r="D1" s="264"/>
      <c r="E1" s="264"/>
      <c r="F1" s="264"/>
      <c r="G1" s="264"/>
      <c r="H1" s="264"/>
      <c r="I1" s="51"/>
      <c r="J1" s="51"/>
      <c r="K1" s="51"/>
      <c r="L1" s="51"/>
      <c r="Z1" s="85"/>
      <c r="AN1" s="51"/>
    </row>
    <row r="2" spans="1:40" ht="22.8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277" t="s">
        <v>63</v>
      </c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  <c r="AM2" s="277"/>
      <c r="AN2" s="53"/>
    </row>
    <row r="3" spans="1:40" ht="17.399999999999999" thickTop="1" thickBot="1">
      <c r="A3" s="74" t="s">
        <v>20</v>
      </c>
      <c r="B3" s="55">
        <v>1</v>
      </c>
      <c r="C3" s="55">
        <v>2</v>
      </c>
      <c r="D3" s="55">
        <v>3</v>
      </c>
      <c r="E3" s="55">
        <v>4</v>
      </c>
      <c r="F3" s="55">
        <v>5</v>
      </c>
      <c r="G3" s="55">
        <v>6</v>
      </c>
      <c r="H3" s="55">
        <v>7</v>
      </c>
      <c r="I3" s="55">
        <v>8</v>
      </c>
      <c r="J3" s="55">
        <v>9</v>
      </c>
      <c r="K3" s="56">
        <v>10</v>
      </c>
      <c r="L3" s="57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90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57"/>
    </row>
    <row r="4" spans="1:40" ht="17.399999999999999" thickTop="1" thickBot="1">
      <c r="A4" s="59" t="s">
        <v>62</v>
      </c>
      <c r="B4" s="83" t="str">
        <f>IF('活動或服務編號 1'!AD9=0,"",('活動或服務編號 1'!T9+'活動或服務編號 1'!U9)/'活動或服務編號 1'!AD9)</f>
        <v/>
      </c>
      <c r="C4" s="83" t="str">
        <f>IF('活動或服務編號 2'!AD9=0,"",('活動或服務編號 2'!T9+'活動或服務編號 2'!U9)/'活動或服務編號 2'!AD9)</f>
        <v/>
      </c>
      <c r="D4" s="83" t="str">
        <f>IF('活動或服務編號 3'!AD9=0,"",('活動或服務編號 3'!T9+'活動或服務編號 3'!U9)/'活動或服務編號 3'!AD9)</f>
        <v/>
      </c>
      <c r="E4" s="83" t="str">
        <f>IF('活動或服務編號 4'!AD9=0,"",('活動或服務編號 4'!T9+'活動或服務編號 4'!U9)/'活動或服務編號 4'!AD9)</f>
        <v/>
      </c>
      <c r="F4" s="83" t="str">
        <f>IF('活動或服務編號 5'!AD9=0,"",('活動或服務編號 5'!T9+'活動或服務編號 5'!U9)/'活動或服務編號 5'!AD9)</f>
        <v/>
      </c>
      <c r="G4" s="83" t="str">
        <f>IF('活動或服務編號 6'!AD9=0,"",('活動或服務編號 6'!T9+'活動或服務編號 6'!U9)/'活動或服務編號 6'!AD9)</f>
        <v/>
      </c>
      <c r="H4" s="83" t="str">
        <f>IF('活動或服務編號 7'!AD9=0,"",('活動或服務編號 7'!T9+'活動或服務編號 7'!U9)/'活動或服務編號 7'!AD9)</f>
        <v/>
      </c>
      <c r="I4" s="83" t="str">
        <f>IF('活動或服務編號 8'!AD9=0,"",('活動或服務編號 8'!T9+'活動或服務編號 8'!U9)/'活動或服務編號 8'!AD9)</f>
        <v/>
      </c>
      <c r="J4" s="83" t="str">
        <f>IF('活動或服務編號 9'!AD9=0,"",('活動或服務編號 9'!T9+'活動或服務編號 9'!U9)/'活動或服務編號 9'!AD9)</f>
        <v/>
      </c>
      <c r="K4" s="84" t="str">
        <f>IF('活動或服務編號 10'!AD9=0,"",('活動或服務編號 10'!T9+'活動或服務編號 10'!U9)/'活動或服務編號 10'!AD9)</f>
        <v/>
      </c>
      <c r="L4" s="60"/>
      <c r="M4" s="275" t="s">
        <v>9</v>
      </c>
      <c r="N4" s="266" t="s">
        <v>10</v>
      </c>
      <c r="O4" s="267"/>
      <c r="P4" s="267"/>
      <c r="Q4" s="267"/>
      <c r="R4" s="267"/>
      <c r="S4" s="267"/>
      <c r="T4" s="267"/>
      <c r="U4" s="268"/>
      <c r="V4" s="268"/>
      <c r="W4" s="268"/>
      <c r="X4" s="268"/>
      <c r="Y4" s="269"/>
      <c r="Z4" s="86"/>
      <c r="AA4" s="270" t="s">
        <v>9</v>
      </c>
      <c r="AB4" s="266" t="s">
        <v>11</v>
      </c>
      <c r="AC4" s="272"/>
      <c r="AD4" s="272"/>
      <c r="AE4" s="272"/>
      <c r="AF4" s="272"/>
      <c r="AG4" s="272"/>
      <c r="AH4" s="272"/>
      <c r="AI4" s="273"/>
      <c r="AJ4" s="273"/>
      <c r="AK4" s="273"/>
      <c r="AL4" s="273"/>
      <c r="AM4" s="274"/>
      <c r="AN4" s="57"/>
    </row>
    <row r="5" spans="1:40" ht="31.2" thickTop="1" thickBot="1">
      <c r="A5" s="61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276"/>
      <c r="N5" s="154" t="s">
        <v>16</v>
      </c>
      <c r="O5" s="155" t="s">
        <v>13</v>
      </c>
      <c r="P5" s="155" t="s">
        <v>14</v>
      </c>
      <c r="Q5" s="155" t="s">
        <v>0</v>
      </c>
      <c r="R5" s="155" t="s">
        <v>1</v>
      </c>
      <c r="S5" s="155" t="s">
        <v>2</v>
      </c>
      <c r="T5" s="155" t="s">
        <v>3</v>
      </c>
      <c r="U5" s="155" t="s">
        <v>4</v>
      </c>
      <c r="V5" s="155" t="s">
        <v>48</v>
      </c>
      <c r="W5" s="155" t="s">
        <v>49</v>
      </c>
      <c r="X5" s="156" t="s">
        <v>45</v>
      </c>
      <c r="Y5" s="160" t="s">
        <v>15</v>
      </c>
      <c r="Z5" s="86"/>
      <c r="AA5" s="271"/>
      <c r="AB5" s="119" t="s">
        <v>16</v>
      </c>
      <c r="AC5" s="58" t="s">
        <v>13</v>
      </c>
      <c r="AD5" s="58" t="s">
        <v>14</v>
      </c>
      <c r="AE5" s="58" t="s">
        <v>0</v>
      </c>
      <c r="AF5" s="58" t="s">
        <v>1</v>
      </c>
      <c r="AG5" s="58" t="s">
        <v>2</v>
      </c>
      <c r="AH5" s="58" t="s">
        <v>3</v>
      </c>
      <c r="AI5" s="58" t="s">
        <v>4</v>
      </c>
      <c r="AJ5" s="58" t="s">
        <v>48</v>
      </c>
      <c r="AK5" s="58" t="s">
        <v>49</v>
      </c>
      <c r="AL5" s="156" t="s">
        <v>45</v>
      </c>
      <c r="AM5" s="160" t="s">
        <v>17</v>
      </c>
      <c r="AN5" s="57"/>
    </row>
    <row r="6" spans="1:40" ht="16.8" thickTop="1">
      <c r="A6" s="54" t="s">
        <v>21</v>
      </c>
      <c r="B6" s="55">
        <v>11</v>
      </c>
      <c r="C6" s="55">
        <v>12</v>
      </c>
      <c r="D6" s="55">
        <v>13</v>
      </c>
      <c r="E6" s="55">
        <v>14</v>
      </c>
      <c r="F6" s="55">
        <v>15</v>
      </c>
      <c r="G6" s="55">
        <v>16</v>
      </c>
      <c r="H6" s="55">
        <v>17</v>
      </c>
      <c r="I6" s="55">
        <v>18</v>
      </c>
      <c r="J6" s="55">
        <v>19</v>
      </c>
      <c r="K6" s="56">
        <v>20</v>
      </c>
      <c r="L6" s="67"/>
      <c r="M6" s="158" t="s">
        <v>5</v>
      </c>
      <c r="N6" s="66"/>
      <c r="O6" s="159">
        <f>SUM('活動或服務編號 1'!T5,'活動或服務編號 2'!T5,'活動或服務編號 3'!T5,'活動或服務編號 4'!T5,'活動或服務編號 5'!T5,'活動或服務編號 6'!T5,'活動或服務編號 7'!T5,'活動或服務編號 8'!T5,'活動或服務編號 9'!T5,'活動或服務編號 10'!T5,'活動或服務編號 11'!T5,'活動或服務編號 12'!T5,'活動或服務編號 13'!T5,'活動或服務編號 14'!T5,'活動或服務編號 15'!T5,'活動或服務編號 16'!T5,'活動或服務編號 17'!T5,'活動或服務編號 18'!T5,'活動或服務編號 19'!T5,'活動或服務編號 20'!T5)</f>
        <v>0</v>
      </c>
      <c r="P6" s="159">
        <f>SUM('活動或服務編號 1'!U5,'活動或服務編號 2'!U5,'活動或服務編號 3'!U5,'活動或服務編號 4'!U5,'活動或服務編號 5'!U5,'活動或服務編號 6'!U5,'活動或服務編號 7'!U5,'活動或服務編號 8'!U5,'活動或服務編號 9'!U5,'活動或服務編號 10'!U5,'活動或服務編號 11'!U5,'活動或服務編號 12'!U5,'活動或服務編號 13'!U5,'活動或服務編號 14'!U5,'活動或服務編號 15'!U5,'活動或服務編號 16'!U5,'活動或服務編號 17'!U5,'活動或服務編號 18'!U5,'活動或服務編號 19'!U5,'活動或服務編號 20'!U5)</f>
        <v>0</v>
      </c>
      <c r="Q6" s="159">
        <f>SUM('活動或服務編號 1'!V5,'活動或服務編號 2'!V5,'活動或服務編號 3'!V5,'活動或服務編號 4'!V5,'活動或服務編號 5'!V5,'活動或服務編號 6'!V5,'活動或服務編號 7'!V5,'活動或服務編號 8'!V5,'活動或服務編號 9'!V5,'活動或服務編號 10'!V5,'活動或服務編號 11'!V5,'活動或服務編號 12'!V5,'活動或服務編號 13'!V5,'活動或服務編號 14'!V5,'活動或服務編號 15'!V5,'活動或服務編號 16'!V5,'活動或服務編號 17'!V5,'活動或服務編號 18'!V5,'活動或服務編號 19'!V5,'活動或服務編號 20'!V5)</f>
        <v>0</v>
      </c>
      <c r="R6" s="159">
        <f>SUM('活動或服務編號 1'!W5,'活動或服務編號 2'!W5,'活動或服務編號 3'!W5,'活動或服務編號 4'!W5,'活動或服務編號 5'!W5,'活動或服務編號 6'!W5,'活動或服務編號 7'!W5,'活動或服務編號 8'!W5,'活動或服務編號 9'!W5,'活動或服務編號 10'!W5,'活動或服務編號 11'!W5,'活動或服務編號 12'!W5,'活動或服務編號 13'!W5,'活動或服務編號 14'!W5,'活動或服務編號 15'!W5,'活動或服務編號 16'!W5,'活動或服務編號 17'!W5,'活動或服務編號 18'!W5,'活動或服務編號 19'!W5,'活動或服務編號 20'!W5)</f>
        <v>0</v>
      </c>
      <c r="S6" s="177"/>
      <c r="T6" s="131"/>
      <c r="U6" s="131"/>
      <c r="V6" s="131"/>
      <c r="W6" s="131"/>
      <c r="X6" s="170"/>
      <c r="Y6" s="161">
        <f>SUM(N6:T6)</f>
        <v>0</v>
      </c>
      <c r="Z6" s="86"/>
      <c r="AA6" s="158" t="s">
        <v>5</v>
      </c>
      <c r="AB6" s="164"/>
      <c r="AC6" s="121" t="str">
        <f>IF($Y6=0,"",O6/$Y6)</f>
        <v/>
      </c>
      <c r="AD6" s="121" t="str">
        <f>IF($Y6=0,"",P6/$Y6)</f>
        <v/>
      </c>
      <c r="AE6" s="121" t="str">
        <f>IF($Y6=0,"",Q6/$Y6)</f>
        <v/>
      </c>
      <c r="AF6" s="121" t="str">
        <f>IF($Y6=0,"",R6/$Y6)</f>
        <v/>
      </c>
      <c r="AG6" s="165"/>
      <c r="AH6" s="135"/>
      <c r="AI6" s="135"/>
      <c r="AJ6" s="135"/>
      <c r="AK6" s="135"/>
      <c r="AL6" s="166"/>
      <c r="AM6" s="168">
        <f>SUM(AB6:AH6)</f>
        <v>0</v>
      </c>
      <c r="AN6" s="67"/>
    </row>
    <row r="7" spans="1:40" ht="16.8" customHeight="1" thickBot="1">
      <c r="A7" s="59" t="s">
        <v>62</v>
      </c>
      <c r="B7" s="77" t="str">
        <f>IF('活動或服務編號 11'!AD9=0,"",('活動或服務編號 11'!T9+'活動或服務編號 11'!U9)/'活動或服務編號 11'!AD9)</f>
        <v/>
      </c>
      <c r="C7" s="75" t="str">
        <f>IF('活動或服務編號 12'!AD9=0,"",('活動或服務編號 12'!T9+'活動或服務編號 12'!U9)/'活動或服務編號 12'!AD9)</f>
        <v/>
      </c>
      <c r="D7" s="75" t="str">
        <f>IF('活動或服務編號 13'!AD9=0,"",('活動或服務編號 13'!T9+'活動或服務編號 13'!U9)/'活動或服務編號 13'!AD9)</f>
        <v/>
      </c>
      <c r="E7" s="75" t="str">
        <f>IF('活動或服務編號 14'!AD9=0,"",('活動或服務編號 14'!T9+'活動或服務編號 14'!U9)/'活動或服務編號 14'!AD9)</f>
        <v/>
      </c>
      <c r="F7" s="75" t="str">
        <f>IF('活動或服務編號 15'!AD9=0,"",('活動或服務編號 15'!T9+'活動或服務編號 15'!U9)/'活動或服務編號 15'!AD9)</f>
        <v/>
      </c>
      <c r="G7" s="75" t="str">
        <f>IF('活動或服務編號 16'!AD9=0,"",('活動或服務編號 16'!T9+'活動或服務編號 16'!U9)/'活動或服務編號 16'!AD9)</f>
        <v/>
      </c>
      <c r="H7" s="75" t="str">
        <f>IF('活動或服務編號 17'!AD9=0,"",('活動或服務編號 17'!T9+'活動或服務編號 17'!U9)/'活動或服務編號 17'!AD9)</f>
        <v/>
      </c>
      <c r="I7" s="75" t="str">
        <f>IF('活動或服務編號 18'!AD9=0,"",('活動或服務編號 18'!T9+'活動或服務編號 18'!U9)/'活動或服務編號 18'!AD9)</f>
        <v/>
      </c>
      <c r="J7" s="77" t="str">
        <f>IF('活動或服務編號 19'!AD9=0,"",('活動或服務編號 19'!T9+'活動或服務編號 19'!U9)/'活動或服務編號 19'!AD9)</f>
        <v/>
      </c>
      <c r="K7" s="76" t="str">
        <f>IF('活動或服務編號 20'!AD9=0,"",('活動或服務編號 20'!T9+'活動或服務編號 20'!U9)/'活動或服務編號 20'!AD9)</f>
        <v/>
      </c>
      <c r="L7" s="67"/>
      <c r="M7" s="62"/>
      <c r="N7" s="204"/>
      <c r="O7" s="205"/>
      <c r="P7" s="206"/>
      <c r="Q7" s="206"/>
      <c r="R7" s="206"/>
      <c r="S7" s="206"/>
      <c r="T7" s="206"/>
      <c r="U7" s="206"/>
      <c r="V7" s="206"/>
      <c r="W7" s="206"/>
      <c r="X7" s="207"/>
      <c r="Y7" s="162"/>
      <c r="Z7" s="86"/>
      <c r="AA7" s="62"/>
      <c r="AB7" s="204"/>
      <c r="AC7" s="205"/>
      <c r="AD7" s="206"/>
      <c r="AE7" s="206"/>
      <c r="AF7" s="206"/>
      <c r="AG7" s="206"/>
      <c r="AH7" s="206"/>
      <c r="AI7" s="206"/>
      <c r="AJ7" s="206"/>
      <c r="AK7" s="206"/>
      <c r="AL7" s="207"/>
      <c r="AM7" s="162"/>
      <c r="AN7" s="67"/>
    </row>
    <row r="8" spans="1:40" ht="16.8" thickTop="1">
      <c r="A8" s="61"/>
      <c r="B8" s="60"/>
      <c r="C8" s="60"/>
      <c r="D8" s="60"/>
      <c r="E8" s="60"/>
      <c r="F8" s="60"/>
      <c r="G8" s="60"/>
      <c r="H8" s="60"/>
      <c r="I8" s="60"/>
      <c r="J8" s="60"/>
      <c r="K8" s="60"/>
      <c r="L8" s="67"/>
      <c r="M8" s="62" t="s">
        <v>18</v>
      </c>
      <c r="N8" s="63"/>
      <c r="O8" s="159">
        <f>SUM('活動或服務編號 1'!T7,'活動或服務編號 2'!T7,'活動或服務編號 3'!T7,'活動或服務編號 4'!T7,'活動或服務編號 5'!T7,'活動或服務編號 6'!T7,'活動或服務編號 7'!T7,'活動或服務編號 8'!T7,'活動或服務編號 9'!T7,'活動或服務編號 10'!T7,'活動或服務編號 11'!T7,'活動或服務編號 12'!T7,'活動或服務編號 13'!T7,'活動或服務編號 14'!T7,'活動或服務編號 15'!T7,'活動或服務編號 16'!T7,'活動或服務編號 17'!T7,'活動或服務編號 18'!T7,'活動或服務編號 19'!T7,'活動或服務編號 20'!T7)</f>
        <v>0</v>
      </c>
      <c r="P8" s="130"/>
      <c r="Q8" s="152"/>
      <c r="R8" s="64"/>
      <c r="S8" s="64"/>
      <c r="T8" s="65"/>
      <c r="U8" s="65"/>
      <c r="V8" s="65"/>
      <c r="W8" s="65"/>
      <c r="X8" s="65"/>
      <c r="Y8" s="162">
        <f>SUM(N8:T8)</f>
        <v>0</v>
      </c>
      <c r="Z8" s="86"/>
      <c r="AA8" s="62" t="s">
        <v>18</v>
      </c>
      <c r="AB8" s="120"/>
      <c r="AC8" s="121" t="str">
        <f>IF($Y8=0,"",O8/$Y8)</f>
        <v/>
      </c>
      <c r="AD8" s="134"/>
      <c r="AE8" s="153"/>
      <c r="AF8" s="122"/>
      <c r="AG8" s="122"/>
      <c r="AH8" s="122"/>
      <c r="AI8" s="122"/>
      <c r="AJ8" s="122"/>
      <c r="AK8" s="122"/>
      <c r="AL8" s="122"/>
      <c r="AM8" s="168">
        <f>SUM(AB8:AH8)</f>
        <v>0</v>
      </c>
      <c r="AN8" s="67"/>
    </row>
    <row r="9" spans="1:40">
      <c r="A9" s="265" t="s">
        <v>85</v>
      </c>
      <c r="B9" s="265"/>
      <c r="C9" s="265"/>
      <c r="D9" s="265"/>
      <c r="E9" s="265"/>
      <c r="F9" s="265"/>
      <c r="G9" s="67"/>
      <c r="H9" s="67"/>
      <c r="I9" s="67"/>
      <c r="J9" s="67"/>
      <c r="K9" s="67"/>
      <c r="L9" s="69"/>
      <c r="M9" s="62"/>
      <c r="N9" s="204"/>
      <c r="O9" s="205"/>
      <c r="P9" s="206"/>
      <c r="Q9" s="206"/>
      <c r="R9" s="206"/>
      <c r="S9" s="206"/>
      <c r="T9" s="206"/>
      <c r="U9" s="206"/>
      <c r="V9" s="206"/>
      <c r="W9" s="206"/>
      <c r="X9" s="207"/>
      <c r="Y9" s="162"/>
      <c r="Z9" s="86"/>
      <c r="AA9" s="62"/>
      <c r="AB9" s="204"/>
      <c r="AC9" s="205"/>
      <c r="AD9" s="206"/>
      <c r="AE9" s="206"/>
      <c r="AF9" s="206"/>
      <c r="AG9" s="206"/>
      <c r="AH9" s="206"/>
      <c r="AI9" s="206"/>
      <c r="AJ9" s="206"/>
      <c r="AK9" s="206"/>
      <c r="AL9" s="207"/>
      <c r="AM9" s="162"/>
      <c r="AN9" s="69"/>
    </row>
    <row r="10" spans="1:40">
      <c r="A10" s="188"/>
      <c r="B10" s="188"/>
      <c r="C10" s="187"/>
      <c r="D10" s="67"/>
      <c r="E10" s="67"/>
      <c r="F10" s="67"/>
      <c r="G10" s="67"/>
      <c r="H10" s="67"/>
      <c r="I10" s="67"/>
      <c r="J10" s="67"/>
      <c r="K10" s="67"/>
      <c r="L10" s="67"/>
      <c r="M10" s="62" t="s">
        <v>19</v>
      </c>
      <c r="N10" s="193">
        <f>SUM('活動或服務編號 1'!S9,'活動或服務編號 2'!S9,'活動或服務編號 3'!S9,'活動或服務編號 4'!S9,'活動或服務編號 5'!S9,'活動或服務編號 6'!S9,'活動或服務編號 7'!S9,'活動或服務編號 8'!S9,'活動或服務編號 9'!S9,'活動或服務編號 10'!S9,'活動或服務編號 11'!S9,'活動或服務編號 12'!S9,'活動或服務編號 13'!S9,'活動或服務編號 14'!S9,'活動或服務編號 15'!S9,'活動或服務編號 16'!S9,'活動或服務編號 17'!S9,'活動或服務編號 18'!S9,'活動或服務編號 19'!S9,'活動或服務編號 20'!S9)</f>
        <v>0</v>
      </c>
      <c r="O10" s="159">
        <f>SUM('活動或服務編號 1'!T9,'活動或服務編號 2'!T9,'活動或服務編號 3'!T9,'活動或服務編號 4'!T9,'活動或服務編號 5'!T9,'活動或服務編號 6'!T9,'活動或服務編號 7'!T9,'活動或服務編號 8'!T9,'活動或服務編號 9'!T9,'活動或服務編號 10'!T9,'活動或服務編號 11'!T9,'活動或服務編號 12'!T9,'活動或服務編號 13'!T9,'活動或服務編號 14'!T9,'活動或服務編號 15'!T9,'活動或服務編號 16'!T9,'活動或服務編號 17'!T9,'活動或服務編號 18'!T9,'活動或服務編號 19'!T9,'活動或服務編號 20'!T9)</f>
        <v>0</v>
      </c>
      <c r="P10" s="159">
        <f>SUM('活動或服務編號 1'!U9,'活動或服務編號 2'!U9,'活動或服務編號 3'!U9,'活動或服務編號 4'!U9,'活動或服務編號 5'!U9,'活動或服務編號 6'!U9,'活動或服務編號 7'!U9,'活動或服務編號 8'!U9,'活動或服務編號 9'!U9,'活動或服務編號 10'!U9,'活動或服務編號 11'!U9,'活動或服務編號 12'!U9,'活動或服務編號 13'!U9,'活動或服務編號 14'!U9,'活動或服務編號 15'!U9,'活動或服務編號 16'!U9,'活動或服務編號 17'!U9,'活動或服務編號 18'!U9,'活動或服務編號 19'!U9,'活動或服務編號 20'!U9)</f>
        <v>0</v>
      </c>
      <c r="Q10" s="159">
        <f>SUM('活動或服務編號 1'!V9,'活動或服務編號 2'!V9,'活動或服務編號 3'!V9,'活動或服務編號 4'!V9,'活動或服務編號 5'!V9,'活動或服務編號 6'!V9,'活動或服務編號 7'!V9,'活動或服務編號 8'!V9,'活動或服務編號 9'!V9,'活動或服務編號 10'!V9,'活動或服務編號 11'!V9,'活動或服務編號 12'!V9,'活動或服務編號 13'!V9,'活動或服務編號 14'!V9,'活動或服務編號 15'!V9,'活動或服務編號 16'!V9,'活動或服務編號 17'!V9,'活動或服務編號 18'!V9,'活動或服務編號 19'!V9,'活動或服務編號 20'!V9)</f>
        <v>0</v>
      </c>
      <c r="R10" s="159">
        <f>SUM('活動或服務編號 1'!W9,'活動或服務編號 2'!W9,'活動或服務編號 3'!W9,'活動或服務編號 4'!W9,'活動或服務編號 5'!W9,'活動或服務編號 6'!W9,'活動或服務編號 7'!W9,'活動或服務編號 8'!W9,'活動或服務編號 9'!W9,'活動或服務編號 10'!W9,'活動或服務編號 11'!W9,'活動或服務編號 12'!W9,'活動或服務編號 13'!W9,'活動或服務編號 14'!W9,'活動或服務編號 15'!W9,'活動或服務編號 16'!W9,'活動或服務編號 17'!W9,'活動或服務編號 18'!W9,'活動或服務編號 19'!W9,'活動或服務編號 20'!W9)</f>
        <v>0</v>
      </c>
      <c r="S10" s="159">
        <f>SUM('活動或服務編號 1'!X9,'活動或服務編號 2'!X9,'活動或服務編號 3'!X9,'活動或服務編號 4'!X9,'活動或服務編號 5'!X9,'活動或服務編號 6'!X9,'活動或服務編號 7'!X9,'活動或服務編號 8'!X9,'活動或服務編號 9'!X9,'活動或服務編號 10'!X9,'活動或服務編號 11'!X9,'活動或服務編號 12'!X9,'活動或服務編號 13'!X9,'活動或服務編號 14'!X9,'活動或服務編號 15'!X9,'活動或服務編號 16'!X9,'活動或服務編號 17'!X9,'活動或服務編號 18'!X9,'活動或服務編號 19'!X9,'活動或服務編號 20'!X9)</f>
        <v>0</v>
      </c>
      <c r="T10" s="197"/>
      <c r="U10" s="198"/>
      <c r="V10" s="198"/>
      <c r="W10" s="199"/>
      <c r="X10" s="159">
        <f>SUM('活動或服務編號 1'!AC9,'活動或服務編號 2'!AC9,'活動或服務編號 3'!AC9,'活動或服務編號 4'!AC9,'活動或服務編號 5'!AC9,'活動或服務編號 6'!AC9,'活動或服務編號 7'!AC9,'活動或服務編號 8'!AC9,'活動或服務編號 9'!AC9,'活動或服務編號 10'!AC9,'活動或服務編號 11'!AC9,'活動或服務編號 12'!AC9,'活動或服務編號 13'!AC9,'活動或服務編號 14'!AC9,'活動或服務編號 15'!AC9,'活動或服務編號 16'!AC9,'活動或服務編號 17'!AC9,'活動或服務編號 18'!AC9,'活動或服務編號 19'!AC9,'活動或服務編號 20'!AC9)</f>
        <v>0</v>
      </c>
      <c r="Y10" s="162">
        <f>SUM(O10:X10)</f>
        <v>0</v>
      </c>
      <c r="Z10" s="86"/>
      <c r="AA10" s="62" t="s">
        <v>19</v>
      </c>
      <c r="AB10" s="123" t="str">
        <f t="shared" ref="AB10:AG10" si="0">IF($Y10=0,"",N10/$Y10)</f>
        <v/>
      </c>
      <c r="AC10" s="121" t="str">
        <f t="shared" si="0"/>
        <v/>
      </c>
      <c r="AD10" s="121" t="str">
        <f t="shared" si="0"/>
        <v/>
      </c>
      <c r="AE10" s="121" t="str">
        <f t="shared" si="0"/>
        <v/>
      </c>
      <c r="AF10" s="121" t="str">
        <f t="shared" si="0"/>
        <v/>
      </c>
      <c r="AG10" s="157" t="str">
        <f t="shared" si="0"/>
        <v/>
      </c>
      <c r="AH10" s="200"/>
      <c r="AI10" s="201"/>
      <c r="AJ10" s="201"/>
      <c r="AK10" s="202"/>
      <c r="AL10" s="121" t="str">
        <f t="shared" ref="AL10" si="1">IF($Y10=0,"",X10/$Y10)</f>
        <v/>
      </c>
      <c r="AM10" s="168">
        <f>SUM(AC10:AL10)</f>
        <v>0</v>
      </c>
      <c r="AN10" s="67"/>
    </row>
    <row r="11" spans="1:40" ht="16.8" thickBot="1">
      <c r="A11" s="189" t="s">
        <v>50</v>
      </c>
      <c r="B11" s="189" t="s">
        <v>83</v>
      </c>
      <c r="C11" s="67"/>
      <c r="D11" s="67"/>
      <c r="E11" s="67"/>
      <c r="F11" s="67"/>
      <c r="G11" s="67"/>
      <c r="H11" s="67"/>
      <c r="I11" s="67"/>
      <c r="J11" s="67"/>
      <c r="K11" s="67"/>
      <c r="M11" s="62"/>
      <c r="N11" s="204"/>
      <c r="O11" s="205"/>
      <c r="P11" s="206"/>
      <c r="Q11" s="206"/>
      <c r="R11" s="206"/>
      <c r="S11" s="206"/>
      <c r="T11" s="206"/>
      <c r="U11" s="206"/>
      <c r="V11" s="206"/>
      <c r="W11" s="206"/>
      <c r="X11" s="207"/>
      <c r="Y11" s="162"/>
      <c r="AA11" s="62"/>
      <c r="AB11" s="204"/>
      <c r="AC11" s="205"/>
      <c r="AD11" s="206"/>
      <c r="AE11" s="206"/>
      <c r="AF11" s="206"/>
      <c r="AG11" s="206"/>
      <c r="AH11" s="206"/>
      <c r="AI11" s="206"/>
      <c r="AJ11" s="206"/>
      <c r="AK11" s="206"/>
      <c r="AL11" s="207"/>
      <c r="AM11" s="162"/>
    </row>
    <row r="12" spans="1:40" ht="16.8" thickTop="1">
      <c r="A12" s="68" t="s">
        <v>22</v>
      </c>
      <c r="B12" s="260">
        <f>SUM(B4:K4,B7:K7)</f>
        <v>0</v>
      </c>
      <c r="C12" s="261"/>
      <c r="D12" s="69"/>
      <c r="E12" s="69"/>
      <c r="F12" s="69"/>
      <c r="G12" s="69"/>
      <c r="H12" s="69"/>
      <c r="I12" s="69"/>
      <c r="J12" s="69"/>
      <c r="K12" s="69"/>
      <c r="L12" s="67"/>
      <c r="M12" s="70" t="s">
        <v>34</v>
      </c>
      <c r="N12" s="190">
        <f>SUM('活動或服務編號 1'!S11,'活動或服務編號 2'!S11,'活動或服務編號 3'!S11,'活動或服務編號 4'!S11,'活動或服務編號 5'!S11,'活動或服務編號 6'!S11,'活動或服務編號 7'!S11,'活動或服務編號 8'!S11,'活動或服務編號 9'!S11,'活動或服務編號 10'!S11,'活動或服務編號 11'!S11,'活動或服務編號 12'!S11,'活動或服務編號 13'!S11,'活動或服務編號 14'!S11,'活動或服務編號 15'!S11,'活動或服務編號 16'!S11,'活動或服務編號 17'!S11,'活動或服務編號 18'!S11,'活動或服務編號 19'!S11,'活動或服務編號 20'!S11)</f>
        <v>0</v>
      </c>
      <c r="O12" s="203">
        <f>SUM('活動或服務編號 1'!T11,'活動或服務編號 2'!T11,'活動或服務編號 3'!T11,'活動或服務編號 4'!T11,'活動或服務編號 5'!T11,'活動或服務編號 6'!T11,'活動或服務編號 7'!T11,'活動或服務編號 8'!T11,'活動或服務編號 9'!T11,'活動或服務編號 10'!T11,'活動或服務編號 11'!T11,'活動或服務編號 12'!T11,'活動或服務編號 13'!T11,'活動或服務編號 14'!T11,'活動或服務編號 15'!T11,'活動或服務編號 16'!T11,'活動或服務編號 17'!T11,'活動或服務編號 18'!T11,'活動或服務編號 19'!T11,'活動或服務編號 20'!T11)</f>
        <v>0</v>
      </c>
      <c r="P12" s="203">
        <f>SUM('活動或服務編號 1'!U11,'活動或服務編號 2'!U11,'活動或服務編號 3'!U11,'活動或服務編號 4'!U11,'活動或服務編號 5'!U11,'活動或服務編號 6'!U11,'活動或服務編號 7'!U11,'活動或服務編號 8'!U11,'活動或服務編號 9'!U11,'活動或服務編號 10'!U11,'活動或服務編號 11'!U11,'活動或服務編號 12'!U11,'活動或服務編號 13'!U11,'活動或服務編號 14'!U11,'活動或服務編號 15'!U11,'活動或服務編號 16'!U11,'活動或服務編號 17'!U11,'活動或服務編號 18'!U11,'活動或服務編號 19'!U11,'活動或服務編號 20'!U11)</f>
        <v>0</v>
      </c>
      <c r="Q12" s="203">
        <f>SUM('活動或服務編號 1'!V11,'活動或服務編號 2'!V11,'活動或服務編號 3'!V11,'活動或服務編號 4'!V11,'活動或服務編號 5'!V11,'活動或服務編號 6'!V11,'活動或服務編號 7'!V11,'活動或服務編號 8'!V11,'活動或服務編號 9'!V11,'活動或服務編號 10'!V11,'活動或服務編號 11'!V11,'活動或服務編號 12'!V11,'活動或服務編號 13'!V11,'活動或服務編號 14'!V11,'活動或服務編號 15'!V11,'活動或服務編號 16'!V11,'活動或服務編號 17'!V11,'活動或服務編號 18'!V11,'活動或服務編號 19'!V11,'活動或服務編號 20'!V11)</f>
        <v>0</v>
      </c>
      <c r="R12" s="203">
        <f>SUM('活動或服務編號 1'!W11,'活動或服務編號 2'!W11,'活動或服務編號 3'!W11,'活動或服務編號 4'!W11,'活動或服務編號 5'!W11,'活動或服務編號 6'!W11,'活動或服務編號 7'!W11,'活動或服務編號 8'!W11,'活動或服務編號 9'!W11,'活動或服務編號 10'!W11,'活動或服務編號 11'!W11,'活動或服務編號 12'!W11,'活動或服務編號 13'!W11,'活動或服務編號 14'!W11,'活動或服務編號 15'!W11,'活動或服務編號 16'!W11,'活動或服務編號 17'!W11,'活動或服務編號 18'!W11,'活動或服務編號 19'!W11,'活動或服務編號 20'!W11)</f>
        <v>0</v>
      </c>
      <c r="S12" s="203">
        <f>SUM('活動或服務編號 1'!X11,'活動或服務編號 2'!X11,'活動或服務編號 3'!X11,'活動或服務編號 4'!X11,'活動或服務編號 5'!X11,'活動或服務編號 6'!X11,'活動或服務編號 7'!X11,'活動或服務編號 8'!X11,'活動或服務編號 9'!X11,'活動或服務編號 10'!X11,'活動或服務編號 11'!X11,'活動或服務編號 12'!X11,'活動或服務編號 13'!X11,'活動或服務編號 14'!X11,'活動或服務編號 15'!X11,'活動或服務編號 16'!X11,'活動或服務編號 17'!X11,'活動或服務編號 18'!X11,'活動或服務編號 19'!X11,'活動或服務編號 20'!X11)</f>
        <v>0</v>
      </c>
      <c r="T12" s="203">
        <f>SUM('活動或服務編號 1'!Y11,'活動或服務編號 2'!Y11,'活動或服務編號 3'!Y11,'活動或服務編號 4'!Y11,'活動或服務編號 5'!Y11,'活動或服務編號 6'!Y11,'活動或服務編號 7'!Y11,'活動或服務編號 8'!Y11,'活動或服務編號 9'!Y11,'活動或服務編號 10'!Y11,'活動或服務編號 11'!Y11,'活動或服務編號 12'!Y11,'活動或服務編號 13'!Y11,'活動或服務編號 14'!Y11,'活動或服務編號 15'!Y11,'活動或服務編號 16'!Y11,'活動或服務編號 17'!Y11,'活動或服務編號 18'!Y11,'活動或服務編號 19'!Y11,'活動或服務編號 20'!Y11)</f>
        <v>0</v>
      </c>
      <c r="U12" s="171"/>
      <c r="V12" s="64"/>
      <c r="W12" s="64"/>
      <c r="X12" s="172"/>
      <c r="Y12" s="162">
        <f>SUM(O12:T12)</f>
        <v>0</v>
      </c>
      <c r="Z12" s="87"/>
      <c r="AA12" s="70" t="s">
        <v>34</v>
      </c>
      <c r="AB12" s="121" t="str">
        <f>IF($Y12=0,"",N12/$Y12)</f>
        <v/>
      </c>
      <c r="AC12" s="121" t="str">
        <f>IF($Y12=0,"",O12/$Y12)</f>
        <v/>
      </c>
      <c r="AD12" s="121" t="str">
        <f t="shared" ref="AD12:AH12" si="2">IF($Y12=0,"",P12/$Y12)</f>
        <v/>
      </c>
      <c r="AE12" s="121" t="str">
        <f t="shared" si="2"/>
        <v/>
      </c>
      <c r="AF12" s="121" t="str">
        <f t="shared" si="2"/>
        <v/>
      </c>
      <c r="AG12" s="121" t="str">
        <f t="shared" si="2"/>
        <v/>
      </c>
      <c r="AH12" s="121" t="str">
        <f t="shared" si="2"/>
        <v/>
      </c>
      <c r="AI12" s="124"/>
      <c r="AJ12" s="122"/>
      <c r="AK12" s="122"/>
      <c r="AL12" s="167"/>
      <c r="AM12" s="168">
        <f>SUM(AB12:AH12)</f>
        <v>0</v>
      </c>
      <c r="AN12" s="67"/>
    </row>
    <row r="13" spans="1:40" ht="16.8" thickBot="1">
      <c r="A13" s="181" t="s">
        <v>23</v>
      </c>
      <c r="B13" s="262">
        <f>COUNT(B4:K4,B7:K7)</f>
        <v>0</v>
      </c>
      <c r="C13" s="263"/>
      <c r="D13" s="67"/>
      <c r="E13" s="67"/>
      <c r="F13" s="67"/>
      <c r="G13" s="67"/>
      <c r="H13" s="67"/>
      <c r="I13" s="67"/>
      <c r="J13" s="67"/>
      <c r="K13" s="67"/>
      <c r="L13" s="67"/>
      <c r="M13" s="62" t="s">
        <v>30</v>
      </c>
      <c r="N13" s="71"/>
      <c r="O13" s="159">
        <f>SUM('活動或服務編號 1'!T12,'活動或服務編號 2'!T12,'活動或服務編號 3'!T12,'活動或服務編號 4'!T12,'活動或服務編號 5'!T12,'活動或服務編號 6'!T12,'活動或服務編號 7'!T12,'活動或服務編號 8'!T12,'活動或服務編號 9'!T12,'活動或服務編號 10'!T12,'活動或服務編號 11'!T12,'活動或服務編號 12'!T12,'活動或服務編號 13'!T12,'活動或服務編號 14'!T12,'活動或服務編號 15'!T12,'活動或服務編號 16'!T12,'活動或服務編號 17'!T12,'活動或服務編號 18'!T12,'活動或服務編號 19'!T12,'活動或服務編號 20'!T12)</f>
        <v>0</v>
      </c>
      <c r="P13" s="159">
        <f>SUM('活動或服務編號 1'!U12,'活動或服務編號 2'!U12,'活動或服務編號 3'!U12,'活動或服務編號 4'!U12,'活動或服務編號 5'!U12,'活動或服務編號 6'!U12,'活動或服務編號 7'!U12,'活動或服務編號 8'!U12,'活動或服務編號 9'!U12,'活動或服務編號 10'!U12,'活動或服務編號 11'!U12,'活動或服務編號 12'!U12,'活動或服務編號 13'!U12,'活動或服務編號 14'!U12,'活動或服務編號 15'!U12,'活動或服務編號 16'!U12,'活動或服務編號 17'!U12,'活動或服務編號 18'!U12,'活動或服務編號 19'!U12,'活動或服務編號 20'!U12)</f>
        <v>0</v>
      </c>
      <c r="Q13" s="130"/>
      <c r="R13" s="131"/>
      <c r="S13" s="131"/>
      <c r="T13" s="132"/>
      <c r="U13" s="128"/>
      <c r="V13" s="128"/>
      <c r="W13" s="128"/>
      <c r="X13" s="176"/>
      <c r="Y13" s="162">
        <f>SUM(N13:T13)</f>
        <v>0</v>
      </c>
      <c r="Z13" s="87"/>
      <c r="AA13" s="62" t="s">
        <v>30</v>
      </c>
      <c r="AB13" s="133"/>
      <c r="AC13" s="121" t="str">
        <f t="shared" ref="AC13:AD15" si="3">IF($Y13=0,"",O13/$Y13)</f>
        <v/>
      </c>
      <c r="AD13" s="121" t="str">
        <f t="shared" si="3"/>
        <v/>
      </c>
      <c r="AE13" s="134"/>
      <c r="AF13" s="135"/>
      <c r="AG13" s="135"/>
      <c r="AH13" s="135"/>
      <c r="AI13" s="127"/>
      <c r="AJ13" s="127"/>
      <c r="AK13" s="127"/>
      <c r="AL13" s="127"/>
      <c r="AM13" s="168">
        <f>SUM(AB13:AH13)</f>
        <v>0</v>
      </c>
      <c r="AN13" s="67"/>
    </row>
    <row r="14" spans="1:40" ht="17.399999999999999" thickTop="1" thickBot="1">
      <c r="A14" s="182" t="s">
        <v>46</v>
      </c>
      <c r="B14" s="258">
        <f>IF(B13=0,0,B12/B13)</f>
        <v>0</v>
      </c>
      <c r="C14" s="259"/>
      <c r="D14" s="52"/>
      <c r="E14" s="52"/>
      <c r="F14" s="52"/>
      <c r="G14" s="52"/>
      <c r="H14" s="52"/>
      <c r="I14" s="52"/>
      <c r="J14" s="52"/>
      <c r="K14" s="52"/>
      <c r="L14" s="67"/>
      <c r="M14" s="62" t="s">
        <v>31</v>
      </c>
      <c r="N14" s="71"/>
      <c r="O14" s="159">
        <f>SUM('活動或服務編號 1'!T13,'活動或服務編號 2'!T13,'活動或服務編號 3'!T13,'活動或服務編號 4'!T13,'活動或服務編號 5'!T13,'活動或服務編號 6'!T13,'活動或服務編號 7'!T13,'活動或服務編號 8'!T13,'活動或服務編號 9'!T13,'活動或服務編號 10'!T13,'活動或服務編號 11'!T13,'活動或服務編號 12'!T13,'活動或服務編號 13'!T13,'活動或服務編號 14'!T13,'活動或服務編號 15'!T13,'活動或服務編號 16'!T13,'活動或服務編號 17'!T13,'活動或服務編號 18'!T13,'活動或服務編號 19'!T13,'活動或服務編號 20'!T13)</f>
        <v>0</v>
      </c>
      <c r="P14" s="159">
        <f>SUM('活動或服務編號 1'!U13,'活動或服務編號 2'!U13,'活動或服務編號 3'!U13,'活動或服務編號 4'!U13,'活動或服務編號 5'!U13,'活動或服務編號 6'!U13,'活動或服務編號 7'!U13,'活動或服務編號 8'!U13,'活動或服務編號 9'!U13,'活動或服務編號 10'!U13,'活動或服務編號 11'!U13,'活動或服務編號 12'!U13,'活動或服務編號 13'!U13,'活動或服務編號 14'!U13,'活動或服務編號 15'!U13,'活動或服務編號 16'!U13,'活動或服務編號 17'!U13,'活動或服務編號 18'!U13,'活動或服務編號 19'!U13,'活動或服務編號 20'!U13)</f>
        <v>0</v>
      </c>
      <c r="Q14" s="159">
        <f>SUM('活動或服務編號 1'!V13,'活動或服務編號 2'!V13,'活動或服務編號 3'!V13,'活動或服務編號 4'!V13,'活動或服務編號 5'!V13,'活動或服務編號 6'!V13,'活動或服務編號 7'!V13,'活動或服務編號 8'!V13,'活動或服務編號 9'!V13,'活動或服務編號 10'!V13,'活動或服務編號 11'!V13,'活動或服務編號 12'!V13,'活動或服務編號 13'!V13,'活動或服務編號 14'!V13,'活動或服務編號 15'!V13,'活動或服務編號 16'!V13,'活動或服務編號 17'!V13,'活動或服務編號 18'!V13,'活動或服務編號 19'!V13,'活動或服務編號 20'!V13)</f>
        <v>0</v>
      </c>
      <c r="R14" s="159">
        <f>SUM('活動或服務編號 1'!W13,'活動或服務編號 2'!W13,'活動或服務編號 3'!W13,'活動或服務編號 4'!W13,'活動或服務編號 5'!W13,'活動或服務編號 6'!W13,'活動或服務編號 7'!W13,'活動或服務編號 8'!W13,'活動或服務編號 9'!W13,'活動或服務編號 10'!W13,'活動或服務編號 11'!W13,'活動或服務編號 12'!W13,'活動或服務編號 13'!W13,'活動或服務編號 14'!W13,'活動或服務編號 15'!W13,'活動或服務編號 16'!W13,'活動或服務編號 17'!W13,'活動或服務編號 18'!W13,'活動或服務編號 19'!W13,'活動或服務編號 20'!W13)</f>
        <v>0</v>
      </c>
      <c r="S14" s="159">
        <f>SUM('活動或服務編號 1'!X13,'活動或服務編號 2'!X13,'活動或服務編號 3'!X13,'活動或服務編號 4'!X13,'活動或服務編號 5'!X13,'活動或服務編號 6'!X13,'活動或服務編號 7'!X13,'活動或服務編號 8'!X13,'活動或服務編號 9'!X13,'活動或服務編號 10'!X13,'活動或服務編號 11'!X13,'活動或服務編號 12'!X13,'活動或服務編號 13'!X13,'活動或服務編號 14'!X13,'活動或服務編號 15'!X13,'活動或服務編號 16'!X13,'活動或服務編號 17'!X13,'活動或服務編號 18'!X13,'活動或服務編號 19'!X13,'活動或服務編號 20'!X13)</f>
        <v>0</v>
      </c>
      <c r="T14" s="159">
        <f>SUM('活動或服務編號 1'!Y13,'活動或服務編號 2'!Y13,'活動或服務編號 3'!Y13,'活動或服務編號 4'!Y13,'活動或服務編號 5'!Y13,'活動或服務編號 6'!Y13,'活動或服務編號 7'!Y13,'活動或服務編號 8'!Y13,'活動或服務編號 9'!Y13,'活動或服務編號 10'!Y13,'活動或服務編號 11'!Y13,'活動或服務編號 12'!Y13,'活動或服務編號 13'!Y13,'活動或服務編號 14'!Y13,'活動或服務編號 15'!Y13,'活動或服務編號 16'!Y13,'活動或服務編號 17'!Y13,'活動或服務編號 18'!Y13,'活動或服務編號 19'!Y13,'活動或服務編號 20'!Y13)</f>
        <v>0</v>
      </c>
      <c r="U14" s="174"/>
      <c r="V14" s="125"/>
      <c r="W14" s="125"/>
      <c r="X14" s="175"/>
      <c r="Y14" s="162">
        <f>SUM(N14:T14)</f>
        <v>0</v>
      </c>
      <c r="Z14" s="87"/>
      <c r="AA14" s="62" t="s">
        <v>41</v>
      </c>
      <c r="AB14" s="136"/>
      <c r="AC14" s="126" t="str">
        <f t="shared" si="3"/>
        <v/>
      </c>
      <c r="AD14" s="121" t="str">
        <f t="shared" si="3"/>
        <v/>
      </c>
      <c r="AE14" s="121" t="str">
        <f>IF($Y14=0,"",Q14/$Y14)</f>
        <v/>
      </c>
      <c r="AF14" s="121" t="str">
        <f>IF($Y14=0,"",R14/$Y14)</f>
        <v/>
      </c>
      <c r="AG14" s="121" t="str">
        <f>IF($Y14=0,"",S14/$Y14)</f>
        <v/>
      </c>
      <c r="AH14" s="121" t="str">
        <f>IF($Y14=0,"",T14/$Y14)</f>
        <v/>
      </c>
      <c r="AI14" s="129"/>
      <c r="AJ14" s="127"/>
      <c r="AK14" s="127"/>
      <c r="AL14" s="179"/>
      <c r="AM14" s="168">
        <f>SUM(AB14:AH14)</f>
        <v>0</v>
      </c>
      <c r="AN14" s="67"/>
    </row>
    <row r="15" spans="1:40" ht="17.399999999999999" thickTop="1" thickBot="1">
      <c r="D15" s="52"/>
      <c r="E15" s="180"/>
      <c r="F15" s="52"/>
      <c r="G15" s="52"/>
      <c r="H15" s="52"/>
      <c r="I15" s="52"/>
      <c r="J15" s="52"/>
      <c r="K15" s="52"/>
      <c r="L15" s="67"/>
      <c r="M15" s="72" t="s">
        <v>32</v>
      </c>
      <c r="N15" s="73"/>
      <c r="O15" s="159">
        <f>SUM('活動或服務編號 1'!T14,'活動或服務編號 2'!T14,'活動或服務編號 3'!T14,'活動或服務編號 4'!T14,'活動或服務編號 5'!T14,'活動或服務編號 6'!T14,'活動或服務編號 7'!T14,'活動或服務編號 8'!T14,'活動或服務編號 9'!T14,'活動或服務編號 10'!T14,'活動或服務編號 11'!T14,'活動或服務編號 12'!T14,'活動或服務編號 13'!T14,'活動或服務編號 14'!T14,'活動或服務編號 15'!T14,'活動或服務編號 16'!T14,'活動或服務編號 17'!T14,'活動或服務編號 18'!T14,'活動或服務編號 19'!T14,'活動或服務編號 20'!T14)</f>
        <v>0</v>
      </c>
      <c r="P15" s="159">
        <f>SUM('活動或服務編號 1'!U14,'活動或服務編號 2'!U14,'活動或服務編號 3'!U14,'活動或服務編號 4'!U14,'活動或服務編號 5'!U14,'活動或服務編號 6'!U14,'活動或服務編號 7'!U14,'活動或服務編號 8'!U14,'活動或服務編號 9'!U14,'活動或服務編號 10'!U14,'活動或服務編號 11'!U14,'活動或服務編號 12'!U14,'活動或服務編號 13'!U14,'活動或服務編號 14'!U14,'活動或服務編號 15'!U14,'活動或服務編號 16'!U14,'活動或服務編號 17'!U14,'活動或服務編號 18'!U14,'活動或服務編號 19'!U14,'活動或服務編號 20'!U14)</f>
        <v>0</v>
      </c>
      <c r="Q15" s="159">
        <f>SUM('活動或服務編號 1'!V14,'活動或服務編號 2'!V14,'活動或服務編號 3'!V14,'活動或服務編號 4'!V14,'活動或服務編號 5'!V14,'活動或服務編號 6'!V14,'活動或服務編號 7'!V14,'活動或服務編號 8'!V14,'活動或服務編號 9'!V14,'活動或服務編號 10'!V14,'活動或服務編號 11'!V14,'活動或服務編號 12'!V14,'活動或服務編號 13'!V14,'活動或服務編號 14'!V14,'活動或服務編號 15'!V14,'活動或服務編號 16'!V14,'活動或服務編號 17'!V14,'活動或服務編號 18'!V14,'活動或服務編號 19'!V14,'活動或服務編號 20'!V14)</f>
        <v>0</v>
      </c>
      <c r="R15" s="159">
        <f>SUM('活動或服務編號 1'!W14,'活動或服務編號 2'!W14,'活動或服務編號 3'!W14,'活動或服務編號 4'!W14,'活動或服務編號 5'!W14,'活動或服務編號 6'!W14,'活動或服務編號 7'!W14,'活動或服務編號 8'!W14,'活動或服務編號 9'!W14,'活動或服務編號 10'!W14,'活動或服務編號 11'!W14,'活動或服務編號 12'!W14,'活動或服務編號 13'!W14,'活動或服務編號 14'!W14,'活動或服務編號 15'!W14,'活動或服務編號 16'!W14,'活動或服務編號 17'!W14,'活動或服務編號 18'!W14,'活動或服務編號 19'!W14,'活動或服務編號 20'!W14)</f>
        <v>0</v>
      </c>
      <c r="S15" s="137"/>
      <c r="T15" s="138"/>
      <c r="U15" s="173"/>
      <c r="V15" s="173"/>
      <c r="W15" s="173"/>
      <c r="X15" s="173"/>
      <c r="Y15" s="163">
        <f>SUM(N15:T15)</f>
        <v>0</v>
      </c>
      <c r="Z15" s="87"/>
      <c r="AA15" s="72" t="s">
        <v>42</v>
      </c>
      <c r="AB15" s="139"/>
      <c r="AC15" s="140" t="str">
        <f t="shared" si="3"/>
        <v/>
      </c>
      <c r="AD15" s="141" t="str">
        <f t="shared" si="3"/>
        <v/>
      </c>
      <c r="AE15" s="141" t="str">
        <f>IF($Y15=0,"",Q15/$Y15)</f>
        <v/>
      </c>
      <c r="AF15" s="141" t="str">
        <f>IF($Y15=0,"",R15/$Y15)</f>
        <v/>
      </c>
      <c r="AG15" s="142"/>
      <c r="AH15" s="143"/>
      <c r="AI15" s="178"/>
      <c r="AJ15" s="178"/>
      <c r="AK15" s="178"/>
      <c r="AL15" s="178"/>
      <c r="AM15" s="169">
        <f>SUM(AB15:AH15)</f>
        <v>0</v>
      </c>
      <c r="AN15" s="67"/>
    </row>
    <row r="16" spans="1:40" ht="16.8" thickTop="1">
      <c r="D16" s="67"/>
      <c r="E16" s="67"/>
      <c r="F16" s="67"/>
      <c r="G16" s="67"/>
      <c r="H16" s="67"/>
      <c r="I16" s="67"/>
      <c r="J16" s="67"/>
      <c r="K16" s="67"/>
      <c r="L16" s="67"/>
      <c r="Z16" s="87"/>
      <c r="AA16" s="89"/>
      <c r="AN16" s="67"/>
    </row>
    <row r="17" spans="1:40">
      <c r="D17" s="67"/>
      <c r="E17" s="67"/>
      <c r="F17" s="67"/>
      <c r="G17" s="67"/>
      <c r="H17" s="67"/>
      <c r="I17" s="67"/>
      <c r="J17" s="67"/>
      <c r="K17" s="67"/>
    </row>
    <row r="18" spans="1:40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40">
      <c r="E19" s="67"/>
      <c r="F19" s="67"/>
      <c r="G19" s="67"/>
      <c r="H19" s="67"/>
      <c r="I19" s="67"/>
      <c r="J19" s="67"/>
      <c r="K19" s="67"/>
    </row>
    <row r="20" spans="1:40">
      <c r="E20" s="67"/>
      <c r="F20" s="67"/>
      <c r="G20" s="67"/>
      <c r="H20" s="67"/>
      <c r="I20" s="67"/>
      <c r="J20" s="67"/>
      <c r="K20" s="67"/>
      <c r="L20" s="67"/>
      <c r="Z20" s="87"/>
      <c r="AA20" s="89"/>
      <c r="AN20" s="67"/>
    </row>
    <row r="21" spans="1:40">
      <c r="E21" s="67"/>
      <c r="F21" s="67"/>
      <c r="G21" s="67"/>
      <c r="H21" s="67"/>
      <c r="I21" s="67"/>
      <c r="J21" s="67"/>
      <c r="K21" s="67"/>
      <c r="L21" s="67"/>
      <c r="Z21" s="87"/>
      <c r="AA21" s="89"/>
      <c r="AN21" s="67"/>
    </row>
    <row r="22" spans="1:40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Z22" s="87"/>
      <c r="AA22" s="89"/>
      <c r="AN22" s="67"/>
    </row>
    <row r="23" spans="1:40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Z23" s="87"/>
      <c r="AA23" s="89"/>
      <c r="AN23" s="67"/>
    </row>
    <row r="24" spans="1:40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Z24" s="87"/>
      <c r="AA24" s="89"/>
      <c r="AN24" s="67"/>
    </row>
    <row r="25" spans="1:40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Z25" s="87"/>
      <c r="AA25" s="89"/>
      <c r="AN25" s="67"/>
    </row>
    <row r="26" spans="1:40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Z26" s="87"/>
      <c r="AA26" s="89"/>
      <c r="AN26" s="67"/>
    </row>
    <row r="27" spans="1:40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Z27" s="87"/>
      <c r="AA27" s="89"/>
      <c r="AN27" s="67"/>
    </row>
    <row r="28" spans="1:40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Z28" s="87"/>
      <c r="AA28" s="89"/>
      <c r="AN28" s="67"/>
    </row>
    <row r="29" spans="1:40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Z29" s="87"/>
      <c r="AA29" s="89"/>
      <c r="AN29" s="67"/>
    </row>
    <row r="30" spans="1:40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Z30" s="87"/>
      <c r="AA30" s="89"/>
      <c r="AN30" s="67"/>
    </row>
    <row r="31" spans="1:40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Z31" s="87"/>
      <c r="AA31" s="89"/>
      <c r="AN31" s="67"/>
    </row>
    <row r="32" spans="1:40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Z32" s="87"/>
      <c r="AA32" s="89"/>
      <c r="AN32" s="67"/>
    </row>
    <row r="33" spans="1:40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Z33" s="88"/>
      <c r="AN33" s="67"/>
    </row>
    <row r="34" spans="1:40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Z34" s="88"/>
      <c r="AN34" s="67"/>
    </row>
    <row r="35" spans="1:40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AN35" s="67"/>
    </row>
    <row r="36" spans="1:40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40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40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40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40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40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</row>
  </sheetData>
  <sheetProtection password="DD59" sheet="1" objects="1" scenarios="1"/>
  <mergeCells count="10">
    <mergeCell ref="N4:Y4"/>
    <mergeCell ref="AA4:AA5"/>
    <mergeCell ref="AB4:AM4"/>
    <mergeCell ref="M4:M5"/>
    <mergeCell ref="M2:AM2"/>
    <mergeCell ref="B14:C14"/>
    <mergeCell ref="B12:C12"/>
    <mergeCell ref="B13:C13"/>
    <mergeCell ref="A1:H1"/>
    <mergeCell ref="A9:F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E8" sqref="E8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66406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43" width="9" style="78"/>
    <col min="44" max="44" width="9.88671875" style="78" bestFit="1" customWidth="1"/>
    <col min="45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65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L5:L200 E5:E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332031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66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.4414062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67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1093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68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8.21875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69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70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operator="equal" allowBlank="1" showDropDown="1" showInputMessage="1" showErrorMessage="1" sqref="H5:H200">
      <formula1>"1,2,3,4,5,6,0"</formula1>
    </dataValidation>
    <dataValidation type="list" showDropDown="1" showInputMessage="1" showErrorMessage="1" sqref="G5:G200">
      <formula1>"1,2,3,4,5,0"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allowBlank="1" showDropDown="1" showInputMessage="1" showErrorMessage="1" sqref="K5:K200">
      <formula1>"1,2,3,4,5,6"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J5:J200">
      <formula1>"1,2"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S200"/>
  <sheetViews>
    <sheetView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6.2"/>
  <cols>
    <col min="1" max="1" width="10.88671875" style="78" customWidth="1"/>
    <col min="2" max="2" width="14.88671875" style="78" customWidth="1"/>
    <col min="3" max="3" width="18.88671875" style="78" customWidth="1"/>
    <col min="4" max="4" width="19" style="78" customWidth="1"/>
    <col min="5" max="5" width="13" style="78" customWidth="1"/>
    <col min="6" max="6" width="13.77734375" style="78" customWidth="1"/>
    <col min="7" max="7" width="26.5546875" style="78" customWidth="1"/>
    <col min="8" max="13" width="17.77734375" style="78" customWidth="1"/>
    <col min="14" max="14" width="20" style="78" customWidth="1"/>
    <col min="15" max="15" width="2.21875" style="78" customWidth="1"/>
    <col min="16" max="16" width="17.77734375" style="144" customWidth="1"/>
    <col min="17" max="17" width="9" style="78"/>
    <col min="18" max="18" width="15.88671875" style="78" customWidth="1"/>
    <col min="19" max="31" width="9" style="78"/>
    <col min="32" max="32" width="16.6640625" style="78" customWidth="1"/>
    <col min="33" max="16384" width="9" style="78"/>
  </cols>
  <sheetData>
    <row r="1" spans="1:45" ht="44.25" customHeight="1" thickTop="1">
      <c r="A1" s="208" t="s">
        <v>51</v>
      </c>
      <c r="B1" s="209"/>
      <c r="C1" s="209"/>
      <c r="D1" s="209"/>
      <c r="E1" s="209"/>
      <c r="F1" s="209"/>
      <c r="G1" s="194" t="s">
        <v>53</v>
      </c>
      <c r="H1" s="210" t="s">
        <v>6</v>
      </c>
      <c r="I1" s="211"/>
      <c r="J1" s="211"/>
      <c r="K1" s="211"/>
      <c r="L1" s="211"/>
      <c r="M1" s="231" t="s">
        <v>7</v>
      </c>
      <c r="N1" s="232"/>
      <c r="O1" s="103"/>
      <c r="P1" s="148"/>
      <c r="Q1" s="1"/>
      <c r="R1" s="235" t="s">
        <v>37</v>
      </c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4"/>
    </row>
    <row r="2" spans="1:45" ht="38.25" customHeight="1" thickBot="1">
      <c r="A2" s="226" t="s">
        <v>8</v>
      </c>
      <c r="B2" s="229" t="s">
        <v>71</v>
      </c>
      <c r="C2" s="220" t="s">
        <v>43</v>
      </c>
      <c r="D2" s="230" t="s">
        <v>47</v>
      </c>
      <c r="E2" s="230" t="s">
        <v>55</v>
      </c>
      <c r="F2" s="220" t="s">
        <v>44</v>
      </c>
      <c r="G2" s="223" t="s">
        <v>54</v>
      </c>
      <c r="H2" s="212" t="s">
        <v>33</v>
      </c>
      <c r="I2" s="213"/>
      <c r="J2" s="250" t="s">
        <v>24</v>
      </c>
      <c r="K2" s="216" t="s">
        <v>25</v>
      </c>
      <c r="L2" s="218" t="s">
        <v>26</v>
      </c>
      <c r="M2" s="253" t="s">
        <v>56</v>
      </c>
      <c r="N2" s="186" t="s">
        <v>57</v>
      </c>
      <c r="O2" s="248"/>
      <c r="P2" s="246" t="s">
        <v>61</v>
      </c>
      <c r="Q2" s="1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4"/>
    </row>
    <row r="3" spans="1:45" ht="18" customHeight="1" thickTop="1">
      <c r="A3" s="227"/>
      <c r="B3" s="221"/>
      <c r="C3" s="221"/>
      <c r="D3" s="221"/>
      <c r="E3" s="221"/>
      <c r="F3" s="221"/>
      <c r="G3" s="224"/>
      <c r="H3" s="214" t="s">
        <v>59</v>
      </c>
      <c r="I3" s="233" t="s">
        <v>60</v>
      </c>
      <c r="J3" s="251"/>
      <c r="K3" s="216"/>
      <c r="L3" s="218"/>
      <c r="M3" s="254"/>
      <c r="N3" s="256" t="s">
        <v>58</v>
      </c>
      <c r="O3" s="248"/>
      <c r="P3" s="246"/>
      <c r="Q3" s="6"/>
      <c r="R3" s="239" t="s">
        <v>9</v>
      </c>
      <c r="S3" s="241" t="s">
        <v>10</v>
      </c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3"/>
      <c r="AE3" s="7"/>
      <c r="AF3" s="244" t="s">
        <v>9</v>
      </c>
      <c r="AG3" s="236" t="s">
        <v>11</v>
      </c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8"/>
      <c r="AS3" s="8"/>
    </row>
    <row r="4" spans="1:45" ht="87" customHeight="1" thickBot="1">
      <c r="A4" s="228"/>
      <c r="B4" s="222"/>
      <c r="C4" s="222"/>
      <c r="D4" s="222"/>
      <c r="E4" s="222"/>
      <c r="F4" s="222"/>
      <c r="G4" s="225"/>
      <c r="H4" s="215"/>
      <c r="I4" s="234"/>
      <c r="J4" s="252"/>
      <c r="K4" s="217"/>
      <c r="L4" s="219"/>
      <c r="M4" s="255"/>
      <c r="N4" s="257"/>
      <c r="O4" s="249"/>
      <c r="P4" s="247"/>
      <c r="Q4" s="6"/>
      <c r="R4" s="240"/>
      <c r="S4" s="9" t="s">
        <v>12</v>
      </c>
      <c r="T4" s="10" t="s">
        <v>13</v>
      </c>
      <c r="U4" s="11" t="s">
        <v>14</v>
      </c>
      <c r="V4" s="11" t="s">
        <v>0</v>
      </c>
      <c r="W4" s="11" t="s">
        <v>1</v>
      </c>
      <c r="X4" s="11" t="s">
        <v>2</v>
      </c>
      <c r="Y4" s="11" t="s">
        <v>3</v>
      </c>
      <c r="Z4" s="11" t="s">
        <v>4</v>
      </c>
      <c r="AA4" s="11" t="s">
        <v>48</v>
      </c>
      <c r="AB4" s="11" t="s">
        <v>49</v>
      </c>
      <c r="AC4" s="97" t="s">
        <v>36</v>
      </c>
      <c r="AD4" s="98" t="s">
        <v>15</v>
      </c>
      <c r="AE4" s="12"/>
      <c r="AF4" s="245"/>
      <c r="AG4" s="94" t="s">
        <v>16</v>
      </c>
      <c r="AH4" s="10" t="s">
        <v>13</v>
      </c>
      <c r="AI4" s="11" t="s">
        <v>14</v>
      </c>
      <c r="AJ4" s="11" t="s">
        <v>0</v>
      </c>
      <c r="AK4" s="11" t="s">
        <v>1</v>
      </c>
      <c r="AL4" s="11" t="s">
        <v>2</v>
      </c>
      <c r="AM4" s="11" t="s">
        <v>3</v>
      </c>
      <c r="AN4" s="11" t="s">
        <v>4</v>
      </c>
      <c r="AO4" s="11" t="s">
        <v>48</v>
      </c>
      <c r="AP4" s="11" t="s">
        <v>49</v>
      </c>
      <c r="AQ4" s="97" t="s">
        <v>36</v>
      </c>
      <c r="AR4" s="98" t="s">
        <v>17</v>
      </c>
      <c r="AS4" s="8"/>
    </row>
    <row r="5" spans="1:45" ht="16.8" thickTop="1">
      <c r="A5" s="13"/>
      <c r="B5" s="13"/>
      <c r="C5" s="13"/>
      <c r="D5" s="13"/>
      <c r="E5" s="91"/>
      <c r="F5" s="91"/>
      <c r="G5" s="92"/>
      <c r="H5" s="92"/>
      <c r="I5" s="93"/>
      <c r="J5" s="93"/>
      <c r="K5" s="91"/>
      <c r="L5" s="91"/>
      <c r="M5" s="14"/>
      <c r="N5" s="13"/>
      <c r="O5" s="183"/>
      <c r="P5" s="184">
        <f>IF(C5="",0,IF(AND(C5&lt;&gt;"",1&gt;=G5&lt;=5),0,IF(AND(C5&lt;&gt;"",G5=""),"沒有回答",0)))</f>
        <v>0</v>
      </c>
      <c r="Q5" s="1"/>
      <c r="R5" s="18" t="s">
        <v>5</v>
      </c>
      <c r="S5" s="79"/>
      <c r="T5" s="22">
        <f>COUNTIF($E5:$E65215,"=1")</f>
        <v>0</v>
      </c>
      <c r="U5" s="23">
        <f>COUNTIF($E5:$E65215,"=2")</f>
        <v>0</v>
      </c>
      <c r="V5" s="23">
        <f>COUNTIF($E5:$E65215,"=3")</f>
        <v>0</v>
      </c>
      <c r="W5" s="23">
        <f>COUNTIF($E5:$E65215,"=4")</f>
        <v>0</v>
      </c>
      <c r="X5" s="80"/>
      <c r="Y5" s="81"/>
      <c r="Z5" s="82"/>
      <c r="AA5" s="82"/>
      <c r="AB5" s="82"/>
      <c r="AC5" s="81"/>
      <c r="AD5" s="99">
        <f>SUM(S5:AC5)</f>
        <v>0</v>
      </c>
      <c r="AE5" s="17"/>
      <c r="AF5" s="16" t="s">
        <v>5</v>
      </c>
      <c r="AG5" s="79"/>
      <c r="AH5" s="104" t="str">
        <f>IF($AD5=0,"",T5/$AD5)</f>
        <v/>
      </c>
      <c r="AI5" s="104" t="str">
        <f>IF($AD5=0,"",U5/$AD5)</f>
        <v/>
      </c>
      <c r="AJ5" s="104" t="str">
        <f>IF($AD5=0,"",V5/$AD5)</f>
        <v/>
      </c>
      <c r="AK5" s="104" t="str">
        <f>IF($AD5=0,"",W5/$AD5)</f>
        <v/>
      </c>
      <c r="AL5" s="105"/>
      <c r="AM5" s="106"/>
      <c r="AN5" s="106"/>
      <c r="AO5" s="106"/>
      <c r="AP5" s="106"/>
      <c r="AQ5" s="106"/>
      <c r="AR5" s="107">
        <f>SUM(AG5:AQ5)</f>
        <v>0</v>
      </c>
      <c r="AS5" s="4"/>
    </row>
    <row r="6" spans="1:45">
      <c r="A6" s="13"/>
      <c r="B6" s="13"/>
      <c r="C6" s="13"/>
      <c r="D6" s="13"/>
      <c r="E6" s="91"/>
      <c r="F6" s="91"/>
      <c r="G6" s="92"/>
      <c r="H6" s="92"/>
      <c r="I6" s="93"/>
      <c r="J6" s="93"/>
      <c r="K6" s="91"/>
      <c r="L6" s="91"/>
      <c r="M6" s="14"/>
      <c r="N6" s="13"/>
      <c r="O6" s="183"/>
      <c r="P6" s="185">
        <f>IF(C6="",0,IF(AND(C6&lt;&gt;"",1&gt;=G6&lt;=5),0,IF(AND(C6&lt;&gt;"",G6=""),"沒有回答",0)))</f>
        <v>0</v>
      </c>
      <c r="Q6" s="1"/>
      <c r="R6" s="18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100"/>
      <c r="AE6" s="17"/>
      <c r="AF6" s="18"/>
      <c r="AG6" s="19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7"/>
      <c r="AS6" s="4"/>
    </row>
    <row r="7" spans="1:45">
      <c r="A7" s="13"/>
      <c r="B7" s="13"/>
      <c r="C7" s="13"/>
      <c r="D7" s="13"/>
      <c r="E7" s="91"/>
      <c r="F7" s="91"/>
      <c r="G7" s="92"/>
      <c r="H7" s="92"/>
      <c r="I7" s="93"/>
      <c r="J7" s="93"/>
      <c r="K7" s="91"/>
      <c r="L7" s="91"/>
      <c r="M7" s="14"/>
      <c r="N7" s="13"/>
      <c r="O7" s="183"/>
      <c r="P7" s="185">
        <f t="shared" ref="P7:P70" si="0">IF(C7="",0,IF(AND(C7&lt;&gt;"",1&gt;=G7&lt;=5),0,IF(AND(C7&lt;&gt;"",G7=""),"沒有回答",0)))</f>
        <v>0</v>
      </c>
      <c r="Q7" s="1"/>
      <c r="R7" s="18" t="s">
        <v>18</v>
      </c>
      <c r="S7" s="21"/>
      <c r="T7" s="22">
        <f>COUNTIF($F5:$F65215,"=1")</f>
        <v>0</v>
      </c>
      <c r="U7" s="146"/>
      <c r="V7" s="145"/>
      <c r="W7" s="24"/>
      <c r="X7" s="24"/>
      <c r="Y7" s="25"/>
      <c r="Z7" s="25"/>
      <c r="AA7" s="25"/>
      <c r="AB7" s="25"/>
      <c r="AC7" s="151"/>
      <c r="AD7" s="99">
        <f>SUM(S7:AC7)</f>
        <v>0</v>
      </c>
      <c r="AE7" s="28"/>
      <c r="AF7" s="18" t="s">
        <v>18</v>
      </c>
      <c r="AG7" s="21"/>
      <c r="AH7" s="109" t="str">
        <f>IF($AD7=0,"",T7/$AD7)</f>
        <v/>
      </c>
      <c r="AI7" s="146"/>
      <c r="AJ7" s="147"/>
      <c r="AK7" s="110"/>
      <c r="AL7" s="110"/>
      <c r="AM7" s="110"/>
      <c r="AN7" s="110"/>
      <c r="AO7" s="110"/>
      <c r="AP7" s="110"/>
      <c r="AQ7" s="149"/>
      <c r="AR7" s="150">
        <f>SUM(AG7:AQ7)</f>
        <v>0</v>
      </c>
      <c r="AS7" s="4"/>
    </row>
    <row r="8" spans="1:45">
      <c r="A8" s="13"/>
      <c r="B8" s="13"/>
      <c r="C8" s="13"/>
      <c r="D8" s="13"/>
      <c r="E8" s="91"/>
      <c r="F8" s="91"/>
      <c r="G8" s="92"/>
      <c r="H8" s="92"/>
      <c r="I8" s="93"/>
      <c r="J8" s="93"/>
      <c r="K8" s="91"/>
      <c r="L8" s="91"/>
      <c r="M8" s="14"/>
      <c r="N8" s="13"/>
      <c r="O8" s="183"/>
      <c r="P8" s="185">
        <f t="shared" si="0"/>
        <v>0</v>
      </c>
      <c r="Q8" s="1"/>
      <c r="R8" s="18"/>
      <c r="S8" s="19"/>
      <c r="T8" s="20"/>
      <c r="U8" s="20"/>
      <c r="V8" s="20"/>
      <c r="W8" s="20"/>
      <c r="X8" s="20"/>
      <c r="Y8" s="20"/>
      <c r="Z8" s="20"/>
      <c r="AA8" s="20"/>
      <c r="AB8" s="20"/>
      <c r="AC8" s="20"/>
      <c r="AD8" s="100"/>
      <c r="AE8" s="28"/>
      <c r="AF8" s="18"/>
      <c r="AG8" s="19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07"/>
      <c r="AS8" s="4"/>
    </row>
    <row r="9" spans="1:45">
      <c r="A9" s="13"/>
      <c r="B9" s="13"/>
      <c r="C9" s="13"/>
      <c r="D9" s="13"/>
      <c r="E9" s="91"/>
      <c r="F9" s="91"/>
      <c r="G9" s="92"/>
      <c r="H9" s="92"/>
      <c r="I9" s="93"/>
      <c r="J9" s="93"/>
      <c r="K9" s="91"/>
      <c r="L9" s="91"/>
      <c r="M9" s="14"/>
      <c r="N9" s="13"/>
      <c r="O9" s="183"/>
      <c r="P9" s="185">
        <f t="shared" si="0"/>
        <v>0</v>
      </c>
      <c r="Q9" s="1"/>
      <c r="R9" s="18" t="s">
        <v>19</v>
      </c>
      <c r="S9" s="191">
        <f>COUNTIF($G$5:$G$65536,"=0")</f>
        <v>0</v>
      </c>
      <c r="T9" s="22">
        <f>COUNTIF($G$5:$G$65536,"=1")</f>
        <v>0</v>
      </c>
      <c r="U9" s="22">
        <f>COUNTIF($G$5:$G$65536,"=2")</f>
        <v>0</v>
      </c>
      <c r="V9" s="22">
        <f>COUNTIF($G$5:$G$65536,"=3")</f>
        <v>0</v>
      </c>
      <c r="W9" s="22">
        <f>COUNTIF($G$5:$G$65536,"=4")</f>
        <v>0</v>
      </c>
      <c r="X9" s="22">
        <f>COUNTIF($G$5:$G$65536,"=5")</f>
        <v>0</v>
      </c>
      <c r="Y9" s="26"/>
      <c r="Z9" s="26"/>
      <c r="AA9" s="26"/>
      <c r="AB9" s="26"/>
      <c r="AC9" s="196">
        <f>COUNTIF(P5:P200,"=沒有回答")</f>
        <v>0</v>
      </c>
      <c r="AD9" s="100">
        <f>SUM(T9:AC9)</f>
        <v>0</v>
      </c>
      <c r="AE9" s="28"/>
      <c r="AF9" s="18" t="s">
        <v>19</v>
      </c>
      <c r="AG9" s="192" t="str">
        <f t="shared" ref="AG9:AL9" si="1">IF($AD9=0,"",S9/$AD9)</f>
        <v/>
      </c>
      <c r="AH9" s="104" t="str">
        <f t="shared" si="1"/>
        <v/>
      </c>
      <c r="AI9" s="104" t="str">
        <f t="shared" si="1"/>
        <v/>
      </c>
      <c r="AJ9" s="104" t="str">
        <f t="shared" si="1"/>
        <v/>
      </c>
      <c r="AK9" s="104" t="str">
        <f t="shared" si="1"/>
        <v/>
      </c>
      <c r="AL9" s="104" t="str">
        <f t="shared" si="1"/>
        <v/>
      </c>
      <c r="AM9" s="111"/>
      <c r="AN9" s="111"/>
      <c r="AO9" s="111"/>
      <c r="AP9" s="111"/>
      <c r="AQ9" s="195" t="str">
        <f>IF($AD9=0,"",AC9/$AD9)</f>
        <v/>
      </c>
      <c r="AR9" s="107">
        <f>SUM(AH9:AQ9)</f>
        <v>0</v>
      </c>
      <c r="AS9" s="4"/>
    </row>
    <row r="10" spans="1:45">
      <c r="A10" s="13"/>
      <c r="B10" s="13"/>
      <c r="C10" s="13"/>
      <c r="D10" s="13"/>
      <c r="E10" s="91"/>
      <c r="F10" s="91"/>
      <c r="G10" s="92"/>
      <c r="H10" s="92"/>
      <c r="I10" s="93"/>
      <c r="J10" s="93"/>
      <c r="K10" s="91"/>
      <c r="L10" s="91"/>
      <c r="M10" s="14"/>
      <c r="N10" s="13"/>
      <c r="O10" s="183"/>
      <c r="P10" s="185">
        <f t="shared" si="0"/>
        <v>0</v>
      </c>
      <c r="Q10" s="1"/>
      <c r="R10" s="18"/>
      <c r="S10" s="29"/>
      <c r="T10" s="22"/>
      <c r="U10" s="26"/>
      <c r="V10" s="26"/>
      <c r="W10" s="27"/>
      <c r="X10" s="27"/>
      <c r="Y10" s="27"/>
      <c r="Z10" s="27"/>
      <c r="AA10" s="27"/>
      <c r="AB10" s="27"/>
      <c r="AC10" s="102"/>
      <c r="AD10" s="100"/>
      <c r="AF10" s="18"/>
      <c r="AG10" s="19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07"/>
    </row>
    <row r="11" spans="1:45">
      <c r="A11" s="13"/>
      <c r="B11" s="13"/>
      <c r="C11" s="13"/>
      <c r="D11" s="13"/>
      <c r="E11" s="91"/>
      <c r="F11" s="91"/>
      <c r="G11" s="92"/>
      <c r="H11" s="92"/>
      <c r="I11" s="93"/>
      <c r="J11" s="93"/>
      <c r="K11" s="91"/>
      <c r="L11" s="91"/>
      <c r="M11" s="14"/>
      <c r="N11" s="13"/>
      <c r="O11" s="183"/>
      <c r="P11" s="185">
        <f t="shared" si="0"/>
        <v>0</v>
      </c>
      <c r="Q11" s="1"/>
      <c r="R11" s="30" t="s">
        <v>35</v>
      </c>
      <c r="S11" s="20">
        <f>COUNTIF($H$5:$H$65536,"=0")</f>
        <v>0</v>
      </c>
      <c r="T11" s="23">
        <f>COUNTIF($H$5:$H$65536,"=1")</f>
        <v>0</v>
      </c>
      <c r="U11" s="23">
        <f>COUNTIF($H$5:$H$65536,"=2")</f>
        <v>0</v>
      </c>
      <c r="V11" s="23">
        <f>COUNTIF($H$5:$H$65536,"=3")</f>
        <v>0</v>
      </c>
      <c r="W11" s="23">
        <f>COUNTIF($H$5:$H$65536,"=4")</f>
        <v>0</v>
      </c>
      <c r="X11" s="23">
        <f>COUNTIF($H$5:$H$65536,"=5")</f>
        <v>0</v>
      </c>
      <c r="Y11" s="23">
        <f>COUNTIF($H$5:$H$65536,"=6")</f>
        <v>0</v>
      </c>
      <c r="Z11" s="26"/>
      <c r="AA11" s="26"/>
      <c r="AB11" s="26"/>
      <c r="AC11" s="27"/>
      <c r="AD11" s="100">
        <f>SUM(S11:AC11)</f>
        <v>0</v>
      </c>
      <c r="AF11" s="30" t="s">
        <v>35</v>
      </c>
      <c r="AG11" s="112" t="str">
        <f t="shared" ref="AG11:AM14" si="2">IF($AD11=0,"",S11/$AD11)</f>
        <v/>
      </c>
      <c r="AH11" s="104" t="str">
        <f t="shared" si="2"/>
        <v/>
      </c>
      <c r="AI11" s="104" t="str">
        <f t="shared" si="2"/>
        <v/>
      </c>
      <c r="AJ11" s="104" t="str">
        <f t="shared" si="2"/>
        <v/>
      </c>
      <c r="AK11" s="104" t="str">
        <f t="shared" si="2"/>
        <v/>
      </c>
      <c r="AL11" s="104" t="str">
        <f t="shared" si="2"/>
        <v/>
      </c>
      <c r="AM11" s="104" t="str">
        <f t="shared" si="2"/>
        <v/>
      </c>
      <c r="AN11" s="114"/>
      <c r="AO11" s="110"/>
      <c r="AP11" s="110"/>
      <c r="AQ11" s="113"/>
      <c r="AR11" s="107">
        <f>SUM(AG11:AQ11)</f>
        <v>0</v>
      </c>
      <c r="AS11" s="4"/>
    </row>
    <row r="12" spans="1:45">
      <c r="A12" s="13"/>
      <c r="B12" s="13"/>
      <c r="C12" s="13"/>
      <c r="D12" s="13"/>
      <c r="E12" s="91"/>
      <c r="F12" s="91"/>
      <c r="G12" s="92"/>
      <c r="H12" s="92"/>
      <c r="I12" s="93"/>
      <c r="J12" s="93"/>
      <c r="K12" s="91"/>
      <c r="L12" s="91"/>
      <c r="M12" s="14"/>
      <c r="N12" s="13"/>
      <c r="O12" s="183"/>
      <c r="P12" s="185">
        <f t="shared" si="0"/>
        <v>0</v>
      </c>
      <c r="Q12" s="1"/>
      <c r="R12" s="18" t="s">
        <v>27</v>
      </c>
      <c r="S12" s="21"/>
      <c r="T12" s="95">
        <f>COUNTIF($J$5:$J$65536,"=1")</f>
        <v>0</v>
      </c>
      <c r="U12" s="96">
        <f>COUNTIF($J$5:$J$65536,"=2")</f>
        <v>0</v>
      </c>
      <c r="V12" s="27"/>
      <c r="W12" s="27"/>
      <c r="X12" s="27"/>
      <c r="Y12" s="26"/>
      <c r="Z12" s="26"/>
      <c r="AA12" s="26"/>
      <c r="AB12" s="26"/>
      <c r="AC12" s="27"/>
      <c r="AD12" s="100">
        <f>SUM(S12:AC12)</f>
        <v>0</v>
      </c>
      <c r="AF12" s="18" t="s">
        <v>27</v>
      </c>
      <c r="AG12" s="21"/>
      <c r="AH12" s="109" t="str">
        <f t="shared" si="2"/>
        <v/>
      </c>
      <c r="AI12" s="109" t="str">
        <f t="shared" si="2"/>
        <v/>
      </c>
      <c r="AJ12" s="111"/>
      <c r="AK12" s="111"/>
      <c r="AL12" s="111"/>
      <c r="AM12" s="111"/>
      <c r="AN12" s="111"/>
      <c r="AO12" s="111"/>
      <c r="AP12" s="111"/>
      <c r="AQ12" s="111"/>
      <c r="AR12" s="107">
        <f>SUM(AG12:AQ12)</f>
        <v>0</v>
      </c>
      <c r="AS12" s="4"/>
    </row>
    <row r="13" spans="1:45">
      <c r="A13" s="13"/>
      <c r="B13" s="13"/>
      <c r="C13" s="13"/>
      <c r="D13" s="13"/>
      <c r="E13" s="91"/>
      <c r="F13" s="91"/>
      <c r="G13" s="92"/>
      <c r="H13" s="92"/>
      <c r="I13" s="93"/>
      <c r="J13" s="93"/>
      <c r="K13" s="91"/>
      <c r="L13" s="91"/>
      <c r="M13" s="14"/>
      <c r="N13" s="13"/>
      <c r="O13" s="183"/>
      <c r="P13" s="185">
        <f t="shared" si="0"/>
        <v>0</v>
      </c>
      <c r="Q13" s="1"/>
      <c r="R13" s="18" t="s">
        <v>28</v>
      </c>
      <c r="S13" s="32"/>
      <c r="T13" s="31">
        <f>COUNTIF($K$5:$K$65536,"=1")</f>
        <v>0</v>
      </c>
      <c r="U13" s="22">
        <f>COUNTIF($K$5:$K$65536,"=2")</f>
        <v>0</v>
      </c>
      <c r="V13" s="22">
        <f>COUNTIF($K$5:$K$65536,"=3")</f>
        <v>0</v>
      </c>
      <c r="W13" s="22">
        <f>COUNTIF($K$5:$K$65536,"=4")</f>
        <v>0</v>
      </c>
      <c r="X13" s="22">
        <f>COUNTIF($K$5:$K$65536,"=5")</f>
        <v>0</v>
      </c>
      <c r="Y13" s="22">
        <f>COUNTIF($K$5:$K$65536,"=6")</f>
        <v>0</v>
      </c>
      <c r="Z13" s="26"/>
      <c r="AA13" s="26"/>
      <c r="AB13" s="26"/>
      <c r="AC13" s="27"/>
      <c r="AD13" s="100">
        <f>SUM(S13:AC13)</f>
        <v>0</v>
      </c>
      <c r="AF13" s="18" t="s">
        <v>28</v>
      </c>
      <c r="AG13" s="32"/>
      <c r="AH13" s="104" t="str">
        <f t="shared" si="2"/>
        <v/>
      </c>
      <c r="AI13" s="104" t="str">
        <f t="shared" si="2"/>
        <v/>
      </c>
      <c r="AJ13" s="104" t="str">
        <f>IF($AD13=0,"",V13/$AD13)</f>
        <v/>
      </c>
      <c r="AK13" s="104" t="str">
        <f>IF($AD13=0,"",W13/$AD13)</f>
        <v/>
      </c>
      <c r="AL13" s="104" t="str">
        <f>IF($AD13=0,"",X13/$AD13)</f>
        <v/>
      </c>
      <c r="AM13" s="104" t="str">
        <f>IF($AD13=0,"",Y13/$AD13)</f>
        <v/>
      </c>
      <c r="AN13" s="111"/>
      <c r="AO13" s="111"/>
      <c r="AP13" s="111"/>
      <c r="AQ13" s="111"/>
      <c r="AR13" s="107">
        <f>SUM(AG13:AQ13)</f>
        <v>0</v>
      </c>
      <c r="AS13" s="4"/>
    </row>
    <row r="14" spans="1:45" ht="16.8" thickBot="1">
      <c r="A14" s="13"/>
      <c r="B14" s="13"/>
      <c r="C14" s="13"/>
      <c r="D14" s="13"/>
      <c r="E14" s="91"/>
      <c r="F14" s="91"/>
      <c r="G14" s="92"/>
      <c r="H14" s="92"/>
      <c r="I14" s="93"/>
      <c r="J14" s="93"/>
      <c r="K14" s="91"/>
      <c r="L14" s="91"/>
      <c r="M14" s="14"/>
      <c r="N14" s="13"/>
      <c r="O14" s="183"/>
      <c r="P14" s="185">
        <f t="shared" si="0"/>
        <v>0</v>
      </c>
      <c r="Q14" s="1"/>
      <c r="R14" s="36" t="s">
        <v>29</v>
      </c>
      <c r="S14" s="37"/>
      <c r="T14" s="38">
        <f>COUNTIF($L$5:$L$65536,"=1")</f>
        <v>0</v>
      </c>
      <c r="U14" s="39">
        <f>COUNTIF($L$5:$L$65536,"=2")</f>
        <v>0</v>
      </c>
      <c r="V14" s="39">
        <f>COUNTIF($L$5:$L$65536,"=3")</f>
        <v>0</v>
      </c>
      <c r="W14" s="39">
        <f>COUNTIF($L$5:$L$65536,"=4")</f>
        <v>0</v>
      </c>
      <c r="X14" s="41"/>
      <c r="Y14" s="40"/>
      <c r="Z14" s="40"/>
      <c r="AA14" s="40"/>
      <c r="AB14" s="40"/>
      <c r="AC14" s="41"/>
      <c r="AD14" s="101">
        <f>SUM(S14:AC14)</f>
        <v>0</v>
      </c>
      <c r="AF14" s="36" t="s">
        <v>29</v>
      </c>
      <c r="AG14" s="37"/>
      <c r="AH14" s="115" t="str">
        <f t="shared" si="2"/>
        <v/>
      </c>
      <c r="AI14" s="115" t="str">
        <f t="shared" si="2"/>
        <v/>
      </c>
      <c r="AJ14" s="115" t="str">
        <f>IF($AD14=0,"",V14/$AD14)</f>
        <v/>
      </c>
      <c r="AK14" s="115" t="str">
        <f>IF($AD14=0,"",W14/$AD14)</f>
        <v/>
      </c>
      <c r="AL14" s="116"/>
      <c r="AM14" s="116"/>
      <c r="AN14" s="116"/>
      <c r="AO14" s="116"/>
      <c r="AP14" s="116"/>
      <c r="AQ14" s="116"/>
      <c r="AR14" s="117">
        <f>SUM(AG14:AQ14)</f>
        <v>0</v>
      </c>
      <c r="AS14" s="4"/>
    </row>
    <row r="15" spans="1:45" ht="16.8" thickTop="1">
      <c r="A15" s="13"/>
      <c r="B15" s="13"/>
      <c r="C15" s="13"/>
      <c r="D15" s="13"/>
      <c r="E15" s="91"/>
      <c r="F15" s="91"/>
      <c r="G15" s="92"/>
      <c r="H15" s="92"/>
      <c r="I15" s="93"/>
      <c r="J15" s="93"/>
      <c r="K15" s="91"/>
      <c r="L15" s="91"/>
      <c r="M15" s="14"/>
      <c r="N15" s="13"/>
      <c r="O15" s="183"/>
      <c r="P15" s="185">
        <f t="shared" si="0"/>
        <v>0</v>
      </c>
      <c r="Q15" s="1"/>
      <c r="R15" s="44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F15" s="42"/>
      <c r="AG15" s="45"/>
      <c r="AH15" s="45"/>
      <c r="AI15" s="45"/>
      <c r="AJ15" s="45"/>
      <c r="AK15" s="45"/>
      <c r="AL15" s="45"/>
      <c r="AM15" s="33"/>
      <c r="AN15" s="43"/>
      <c r="AO15" s="43"/>
      <c r="AP15" s="43"/>
      <c r="AQ15" s="43"/>
      <c r="AR15" s="34"/>
      <c r="AS15" s="4"/>
    </row>
    <row r="16" spans="1:45">
      <c r="A16" s="13"/>
      <c r="B16" s="13"/>
      <c r="C16" s="13"/>
      <c r="D16" s="13"/>
      <c r="E16" s="91"/>
      <c r="F16" s="91"/>
      <c r="G16" s="92"/>
      <c r="H16" s="92"/>
      <c r="I16" s="93"/>
      <c r="J16" s="93"/>
      <c r="K16" s="91"/>
      <c r="L16" s="91"/>
      <c r="M16" s="14"/>
      <c r="N16" s="13"/>
      <c r="O16" s="183"/>
      <c r="P16" s="185">
        <f t="shared" si="0"/>
        <v>0</v>
      </c>
    </row>
    <row r="17" spans="1:45">
      <c r="A17" s="13"/>
      <c r="B17" s="13"/>
      <c r="C17" s="13"/>
      <c r="D17" s="13"/>
      <c r="E17" s="91"/>
      <c r="F17" s="91"/>
      <c r="G17" s="92"/>
      <c r="H17" s="92"/>
      <c r="I17" s="93"/>
      <c r="J17" s="93"/>
      <c r="K17" s="91"/>
      <c r="L17" s="91"/>
      <c r="M17" s="14"/>
      <c r="N17" s="13"/>
      <c r="O17" s="183"/>
      <c r="P17" s="185">
        <f t="shared" si="0"/>
        <v>0</v>
      </c>
    </row>
    <row r="18" spans="1:45">
      <c r="A18" s="13"/>
      <c r="B18" s="13"/>
      <c r="C18" s="13"/>
      <c r="D18" s="13"/>
      <c r="E18" s="91"/>
      <c r="F18" s="91"/>
      <c r="G18" s="92"/>
      <c r="H18" s="92"/>
      <c r="I18" s="93"/>
      <c r="J18" s="93"/>
      <c r="K18" s="91"/>
      <c r="L18" s="91"/>
      <c r="M18" s="14"/>
      <c r="N18" s="13"/>
      <c r="O18" s="183"/>
      <c r="P18" s="185">
        <f t="shared" si="0"/>
        <v>0</v>
      </c>
    </row>
    <row r="19" spans="1:45">
      <c r="A19" s="13"/>
      <c r="B19" s="13"/>
      <c r="C19" s="13"/>
      <c r="D19" s="13"/>
      <c r="E19" s="91"/>
      <c r="F19" s="91"/>
      <c r="G19" s="92"/>
      <c r="H19" s="92"/>
      <c r="I19" s="93"/>
      <c r="J19" s="93"/>
      <c r="K19" s="91"/>
      <c r="L19" s="91"/>
      <c r="M19" s="14"/>
      <c r="N19" s="13"/>
      <c r="O19" s="183"/>
      <c r="P19" s="185">
        <f t="shared" si="0"/>
        <v>0</v>
      </c>
    </row>
    <row r="20" spans="1:45">
      <c r="A20" s="13"/>
      <c r="B20" s="13"/>
      <c r="C20" s="13"/>
      <c r="D20" s="13"/>
      <c r="E20" s="91"/>
      <c r="F20" s="91"/>
      <c r="G20" s="92"/>
      <c r="H20" s="92"/>
      <c r="I20" s="93"/>
      <c r="J20" s="93"/>
      <c r="K20" s="91"/>
      <c r="L20" s="91"/>
      <c r="M20" s="14"/>
      <c r="N20" s="13"/>
      <c r="O20" s="183"/>
      <c r="P20" s="185">
        <f t="shared" si="0"/>
        <v>0</v>
      </c>
    </row>
    <row r="21" spans="1:45">
      <c r="A21" s="13"/>
      <c r="B21" s="13"/>
      <c r="C21" s="13"/>
      <c r="D21" s="13"/>
      <c r="E21" s="91"/>
      <c r="F21" s="91"/>
      <c r="G21" s="92"/>
      <c r="H21" s="92"/>
      <c r="I21" s="93"/>
      <c r="J21" s="93"/>
      <c r="K21" s="91"/>
      <c r="L21" s="91"/>
      <c r="M21" s="14"/>
      <c r="N21" s="13"/>
      <c r="O21" s="183"/>
      <c r="P21" s="185">
        <f t="shared" si="0"/>
        <v>0</v>
      </c>
    </row>
    <row r="22" spans="1:45">
      <c r="A22" s="13"/>
      <c r="B22" s="13"/>
      <c r="C22" s="13"/>
      <c r="D22" s="13"/>
      <c r="E22" s="91"/>
      <c r="F22" s="91"/>
      <c r="G22" s="92"/>
      <c r="H22" s="92"/>
      <c r="I22" s="93"/>
      <c r="J22" s="93"/>
      <c r="K22" s="91"/>
      <c r="L22" s="91"/>
      <c r="M22" s="14"/>
      <c r="N22" s="13"/>
      <c r="O22" s="183"/>
      <c r="P22" s="185">
        <f t="shared" si="0"/>
        <v>0</v>
      </c>
    </row>
    <row r="23" spans="1:45">
      <c r="A23" s="13"/>
      <c r="B23" s="13"/>
      <c r="C23" s="13"/>
      <c r="D23" s="13"/>
      <c r="E23" s="91"/>
      <c r="F23" s="91"/>
      <c r="G23" s="92"/>
      <c r="H23" s="92"/>
      <c r="I23" s="93"/>
      <c r="J23" s="93"/>
      <c r="K23" s="91"/>
      <c r="L23" s="91"/>
      <c r="M23" s="14"/>
      <c r="N23" s="13"/>
      <c r="O23" s="183"/>
      <c r="P23" s="185">
        <f t="shared" si="0"/>
        <v>0</v>
      </c>
      <c r="AE23" s="33"/>
      <c r="AF23" s="42"/>
      <c r="AG23" s="45"/>
      <c r="AH23" s="45"/>
      <c r="AI23" s="45"/>
      <c r="AJ23" s="45"/>
      <c r="AK23" s="45"/>
      <c r="AL23" s="45"/>
      <c r="AM23" s="33"/>
      <c r="AN23" s="43"/>
      <c r="AO23" s="43"/>
      <c r="AP23" s="43"/>
      <c r="AQ23" s="43"/>
      <c r="AR23" s="34"/>
      <c r="AS23" s="4"/>
    </row>
    <row r="24" spans="1:45">
      <c r="A24" s="13"/>
      <c r="B24" s="13"/>
      <c r="C24" s="13"/>
      <c r="D24" s="13"/>
      <c r="E24" s="91"/>
      <c r="F24" s="91"/>
      <c r="G24" s="92"/>
      <c r="H24" s="92"/>
      <c r="I24" s="93"/>
      <c r="J24" s="93"/>
      <c r="K24" s="91"/>
      <c r="L24" s="91"/>
      <c r="M24" s="14"/>
      <c r="N24" s="13"/>
      <c r="O24" s="183"/>
      <c r="P24" s="185">
        <f t="shared" si="0"/>
        <v>0</v>
      </c>
      <c r="AE24" s="33"/>
      <c r="AF24" s="42"/>
      <c r="AG24" s="35"/>
      <c r="AH24" s="35"/>
      <c r="AI24" s="35"/>
      <c r="AJ24" s="35"/>
      <c r="AK24" s="35"/>
      <c r="AL24" s="45"/>
      <c r="AM24" s="33"/>
      <c r="AN24" s="43"/>
      <c r="AO24" s="43"/>
      <c r="AP24" s="43"/>
      <c r="AQ24" s="43"/>
      <c r="AR24" s="34"/>
      <c r="AS24" s="4"/>
    </row>
    <row r="25" spans="1:45">
      <c r="A25" s="13"/>
      <c r="B25" s="13"/>
      <c r="C25" s="13"/>
      <c r="D25" s="13"/>
      <c r="E25" s="91"/>
      <c r="F25" s="91"/>
      <c r="G25" s="92"/>
      <c r="H25" s="92"/>
      <c r="I25" s="93"/>
      <c r="J25" s="93"/>
      <c r="K25" s="91"/>
      <c r="L25" s="91"/>
      <c r="M25" s="14"/>
      <c r="N25" s="13"/>
      <c r="O25" s="183"/>
      <c r="P25" s="185">
        <f t="shared" si="0"/>
        <v>0</v>
      </c>
      <c r="Q25" s="1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5"/>
      <c r="AG25" s="35"/>
      <c r="AH25" s="35"/>
      <c r="AI25" s="35"/>
      <c r="AJ25" s="35"/>
      <c r="AK25" s="35"/>
      <c r="AL25" s="43"/>
      <c r="AM25" s="33"/>
      <c r="AN25" s="43"/>
      <c r="AO25" s="43"/>
      <c r="AP25" s="43"/>
      <c r="AQ25" s="43"/>
      <c r="AR25" s="34"/>
      <c r="AS25" s="4"/>
    </row>
    <row r="26" spans="1:45">
      <c r="A26" s="13"/>
      <c r="B26" s="13"/>
      <c r="C26" s="13"/>
      <c r="D26" s="13"/>
      <c r="E26" s="91"/>
      <c r="F26" s="91"/>
      <c r="G26" s="92"/>
      <c r="H26" s="92"/>
      <c r="I26" s="93"/>
      <c r="J26" s="93"/>
      <c r="K26" s="91"/>
      <c r="L26" s="91"/>
      <c r="M26" s="14"/>
      <c r="N26" s="13"/>
      <c r="O26" s="183"/>
      <c r="P26" s="185">
        <f t="shared" si="0"/>
        <v>0</v>
      </c>
      <c r="Q26" s="1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5"/>
      <c r="AG26" s="35"/>
      <c r="AH26" s="35"/>
      <c r="AI26" s="35"/>
      <c r="AJ26" s="35"/>
      <c r="AK26" s="35"/>
      <c r="AL26" s="45"/>
      <c r="AM26" s="33"/>
      <c r="AN26" s="43"/>
      <c r="AO26" s="43"/>
      <c r="AP26" s="43"/>
      <c r="AQ26" s="43"/>
      <c r="AR26" s="34"/>
      <c r="AS26" s="4"/>
    </row>
    <row r="27" spans="1:45">
      <c r="A27" s="13"/>
      <c r="B27" s="13"/>
      <c r="C27" s="13"/>
      <c r="D27" s="13"/>
      <c r="E27" s="91"/>
      <c r="F27" s="91"/>
      <c r="G27" s="92"/>
      <c r="H27" s="92"/>
      <c r="I27" s="93"/>
      <c r="J27" s="93"/>
      <c r="K27" s="91"/>
      <c r="L27" s="91"/>
      <c r="M27" s="14"/>
      <c r="N27" s="13"/>
      <c r="O27" s="183"/>
      <c r="P27" s="185">
        <f t="shared" si="0"/>
        <v>0</v>
      </c>
      <c r="Q27" s="1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15"/>
      <c r="AF27" s="46"/>
      <c r="AG27" s="47"/>
      <c r="AH27" s="47"/>
      <c r="AI27" s="47"/>
      <c r="AJ27" s="47"/>
      <c r="AK27" s="47"/>
      <c r="AL27" s="47"/>
      <c r="AM27" s="15"/>
      <c r="AN27" s="3"/>
      <c r="AO27" s="3"/>
      <c r="AP27" s="3"/>
      <c r="AQ27" s="3"/>
      <c r="AR27" s="4"/>
      <c r="AS27" s="4"/>
    </row>
    <row r="28" spans="1:45">
      <c r="A28" s="13"/>
      <c r="B28" s="13"/>
      <c r="C28" s="13"/>
      <c r="D28" s="13"/>
      <c r="E28" s="91"/>
      <c r="F28" s="91"/>
      <c r="G28" s="92"/>
      <c r="H28" s="92"/>
      <c r="I28" s="93"/>
      <c r="J28" s="93"/>
      <c r="K28" s="91"/>
      <c r="L28" s="91"/>
      <c r="M28" s="14"/>
      <c r="N28" s="13"/>
      <c r="O28" s="183"/>
      <c r="P28" s="185">
        <f t="shared" si="0"/>
        <v>0</v>
      </c>
      <c r="Q28" s="1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15"/>
      <c r="AF28" s="48"/>
      <c r="AG28" s="49"/>
      <c r="AH28" s="49"/>
      <c r="AI28" s="49"/>
      <c r="AJ28" s="49"/>
      <c r="AK28" s="49"/>
      <c r="AL28" s="49"/>
      <c r="AM28" s="15"/>
      <c r="AN28" s="3"/>
      <c r="AO28" s="3"/>
      <c r="AP28" s="3"/>
      <c r="AQ28" s="3"/>
      <c r="AR28" s="4"/>
      <c r="AS28" s="34"/>
    </row>
    <row r="29" spans="1:45">
      <c r="A29" s="13"/>
      <c r="B29" s="13"/>
      <c r="C29" s="13"/>
      <c r="D29" s="13"/>
      <c r="E29" s="91"/>
      <c r="F29" s="91"/>
      <c r="G29" s="92"/>
      <c r="H29" s="92"/>
      <c r="I29" s="93"/>
      <c r="J29" s="93"/>
      <c r="K29" s="91"/>
      <c r="L29" s="91"/>
      <c r="M29" s="14"/>
      <c r="N29" s="13"/>
      <c r="O29" s="183"/>
      <c r="P29" s="185">
        <f t="shared" si="0"/>
        <v>0</v>
      </c>
      <c r="Q29" s="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48"/>
      <c r="AG29" s="49"/>
      <c r="AH29" s="49"/>
      <c r="AI29" s="49"/>
      <c r="AJ29" s="49"/>
      <c r="AK29" s="49"/>
      <c r="AL29" s="49"/>
      <c r="AM29" s="15"/>
      <c r="AN29" s="3"/>
      <c r="AO29" s="3"/>
      <c r="AP29" s="3"/>
      <c r="AQ29" s="3"/>
      <c r="AR29" s="4"/>
      <c r="AS29" s="34"/>
    </row>
    <row r="30" spans="1:45">
      <c r="A30" s="13"/>
      <c r="B30" s="13"/>
      <c r="C30" s="13"/>
      <c r="D30" s="13"/>
      <c r="E30" s="91"/>
      <c r="F30" s="91"/>
      <c r="G30" s="92"/>
      <c r="H30" s="92"/>
      <c r="I30" s="93"/>
      <c r="J30" s="93"/>
      <c r="K30" s="91"/>
      <c r="L30" s="91"/>
      <c r="M30" s="14"/>
      <c r="N30" s="13"/>
      <c r="O30" s="183"/>
      <c r="P30" s="185">
        <f t="shared" si="0"/>
        <v>0</v>
      </c>
      <c r="Q30" s="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2"/>
      <c r="AF30" s="50"/>
      <c r="AG30" s="2"/>
      <c r="AH30" s="2"/>
      <c r="AI30" s="2"/>
      <c r="AJ30" s="2"/>
      <c r="AK30" s="2"/>
      <c r="AL30" s="2"/>
      <c r="AM30" s="3"/>
      <c r="AN30" s="3"/>
      <c r="AO30" s="3"/>
      <c r="AP30" s="3"/>
      <c r="AQ30" s="3"/>
      <c r="AR30" s="4"/>
      <c r="AS30" s="34"/>
    </row>
    <row r="31" spans="1:45">
      <c r="A31" s="13"/>
      <c r="B31" s="13"/>
      <c r="C31" s="13"/>
      <c r="D31" s="13"/>
      <c r="E31" s="91"/>
      <c r="F31" s="91"/>
      <c r="G31" s="92"/>
      <c r="H31" s="92"/>
      <c r="I31" s="93"/>
      <c r="J31" s="93"/>
      <c r="K31" s="91"/>
      <c r="L31" s="91"/>
      <c r="M31" s="14"/>
      <c r="N31" s="13"/>
      <c r="O31" s="183"/>
      <c r="P31" s="185">
        <f t="shared" si="0"/>
        <v>0</v>
      </c>
      <c r="Q31" s="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2"/>
      <c r="AF31" s="50"/>
      <c r="AG31" s="2"/>
      <c r="AH31" s="2"/>
      <c r="AI31" s="2"/>
      <c r="AJ31" s="2"/>
      <c r="AK31" s="2"/>
      <c r="AL31" s="2"/>
      <c r="AM31" s="3"/>
      <c r="AN31" s="3"/>
      <c r="AO31" s="3"/>
      <c r="AP31" s="3"/>
      <c r="AQ31" s="3"/>
      <c r="AR31" s="4"/>
      <c r="AS31" s="34"/>
    </row>
    <row r="32" spans="1:45">
      <c r="A32" s="13"/>
      <c r="B32" s="13"/>
      <c r="C32" s="13"/>
      <c r="D32" s="13"/>
      <c r="E32" s="91"/>
      <c r="F32" s="91"/>
      <c r="G32" s="92"/>
      <c r="H32" s="92"/>
      <c r="I32" s="93"/>
      <c r="J32" s="93"/>
      <c r="K32" s="91"/>
      <c r="L32" s="91"/>
      <c r="M32" s="14"/>
      <c r="N32" s="13"/>
      <c r="O32" s="183"/>
      <c r="P32" s="185">
        <f t="shared" si="0"/>
        <v>0</v>
      </c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50"/>
      <c r="AG32" s="2"/>
      <c r="AH32" s="2"/>
      <c r="AI32" s="2"/>
      <c r="AJ32" s="2"/>
      <c r="AK32" s="2"/>
      <c r="AL32" s="2"/>
      <c r="AM32" s="3"/>
      <c r="AN32" s="3"/>
      <c r="AO32" s="3"/>
      <c r="AP32" s="3"/>
      <c r="AQ32" s="3"/>
      <c r="AR32" s="4"/>
      <c r="AS32" s="34"/>
    </row>
    <row r="33" spans="1:45">
      <c r="A33" s="13"/>
      <c r="B33" s="13"/>
      <c r="C33" s="13"/>
      <c r="D33" s="13"/>
      <c r="E33" s="91"/>
      <c r="F33" s="91"/>
      <c r="G33" s="92"/>
      <c r="H33" s="92"/>
      <c r="I33" s="93"/>
      <c r="J33" s="93"/>
      <c r="K33" s="91"/>
      <c r="L33" s="91"/>
      <c r="M33" s="14"/>
      <c r="N33" s="13"/>
      <c r="O33" s="183"/>
      <c r="P33" s="185">
        <f t="shared" si="0"/>
        <v>0</v>
      </c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50"/>
      <c r="AG33" s="2"/>
      <c r="AH33" s="2"/>
      <c r="AI33" s="2"/>
      <c r="AJ33" s="2"/>
      <c r="AK33" s="2"/>
      <c r="AL33" s="2"/>
      <c r="AM33" s="3"/>
      <c r="AN33" s="3"/>
      <c r="AO33" s="3"/>
      <c r="AP33" s="3"/>
      <c r="AQ33" s="3"/>
      <c r="AR33" s="4"/>
      <c r="AS33" s="34"/>
    </row>
    <row r="34" spans="1:45">
      <c r="A34" s="13"/>
      <c r="B34" s="13"/>
      <c r="C34" s="13"/>
      <c r="D34" s="13"/>
      <c r="E34" s="91"/>
      <c r="F34" s="91"/>
      <c r="G34" s="92"/>
      <c r="H34" s="92"/>
      <c r="I34" s="93"/>
      <c r="J34" s="93"/>
      <c r="K34" s="91"/>
      <c r="L34" s="91"/>
      <c r="M34" s="14"/>
      <c r="N34" s="13"/>
      <c r="O34" s="183"/>
      <c r="P34" s="185">
        <f t="shared" si="0"/>
        <v>0</v>
      </c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50"/>
      <c r="AG34" s="2"/>
      <c r="AH34" s="2"/>
      <c r="AI34" s="2"/>
      <c r="AJ34" s="2"/>
      <c r="AK34" s="2"/>
      <c r="AL34" s="2"/>
      <c r="AM34" s="3"/>
      <c r="AN34" s="3"/>
      <c r="AO34" s="3"/>
      <c r="AP34" s="3"/>
      <c r="AQ34" s="3"/>
      <c r="AR34" s="4"/>
      <c r="AS34" s="34"/>
    </row>
    <row r="35" spans="1:45">
      <c r="A35" s="13"/>
      <c r="B35" s="13"/>
      <c r="C35" s="13"/>
      <c r="D35" s="13"/>
      <c r="E35" s="91"/>
      <c r="F35" s="91"/>
      <c r="G35" s="92"/>
      <c r="H35" s="92"/>
      <c r="I35" s="93"/>
      <c r="J35" s="93"/>
      <c r="K35" s="91"/>
      <c r="L35" s="91"/>
      <c r="M35" s="14"/>
      <c r="N35" s="13"/>
      <c r="O35" s="183"/>
      <c r="P35" s="185">
        <f t="shared" si="0"/>
        <v>0</v>
      </c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50"/>
      <c r="AG35" s="2"/>
      <c r="AH35" s="2"/>
      <c r="AI35" s="2"/>
      <c r="AJ35" s="2"/>
      <c r="AK35" s="2"/>
      <c r="AL35" s="2"/>
      <c r="AM35" s="3"/>
      <c r="AN35" s="3"/>
      <c r="AO35" s="3"/>
      <c r="AP35" s="3"/>
      <c r="AQ35" s="3"/>
      <c r="AR35" s="4"/>
      <c r="AS35" s="34"/>
    </row>
    <row r="36" spans="1:45">
      <c r="A36" s="13"/>
      <c r="B36" s="13"/>
      <c r="C36" s="13"/>
      <c r="D36" s="13"/>
      <c r="E36" s="91"/>
      <c r="F36" s="91"/>
      <c r="G36" s="92"/>
      <c r="H36" s="92"/>
      <c r="I36" s="93"/>
      <c r="J36" s="93"/>
      <c r="K36" s="91"/>
      <c r="L36" s="91"/>
      <c r="M36" s="14"/>
      <c r="N36" s="13"/>
      <c r="O36" s="183"/>
      <c r="P36" s="185">
        <f t="shared" si="0"/>
        <v>0</v>
      </c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50"/>
      <c r="AG36" s="2"/>
      <c r="AH36" s="2"/>
      <c r="AI36" s="2"/>
      <c r="AJ36" s="2"/>
      <c r="AK36" s="2"/>
      <c r="AL36" s="2"/>
      <c r="AM36" s="3"/>
      <c r="AN36" s="3"/>
      <c r="AO36" s="3"/>
      <c r="AP36" s="3"/>
      <c r="AQ36" s="3"/>
      <c r="AR36" s="4"/>
      <c r="AS36" s="34"/>
    </row>
    <row r="37" spans="1:45">
      <c r="A37" s="13"/>
      <c r="B37" s="13"/>
      <c r="C37" s="13"/>
      <c r="D37" s="13"/>
      <c r="E37" s="91"/>
      <c r="F37" s="91"/>
      <c r="G37" s="92"/>
      <c r="H37" s="92"/>
      <c r="I37" s="93"/>
      <c r="J37" s="93"/>
      <c r="K37" s="91"/>
      <c r="L37" s="91"/>
      <c r="M37" s="14"/>
      <c r="N37" s="13"/>
      <c r="O37" s="183"/>
      <c r="P37" s="185">
        <f t="shared" si="0"/>
        <v>0</v>
      </c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50"/>
      <c r="AG37" s="2"/>
      <c r="AH37" s="2"/>
      <c r="AI37" s="2"/>
      <c r="AJ37" s="2"/>
      <c r="AK37" s="2"/>
      <c r="AL37" s="2"/>
      <c r="AM37" s="3"/>
      <c r="AN37" s="3"/>
      <c r="AO37" s="3"/>
      <c r="AP37" s="3"/>
      <c r="AQ37" s="3"/>
      <c r="AR37" s="4"/>
      <c r="AS37" s="34"/>
    </row>
    <row r="38" spans="1:45">
      <c r="A38" s="13"/>
      <c r="B38" s="13"/>
      <c r="C38" s="13"/>
      <c r="D38" s="13"/>
      <c r="E38" s="91"/>
      <c r="F38" s="91"/>
      <c r="G38" s="92"/>
      <c r="H38" s="92"/>
      <c r="I38" s="93"/>
      <c r="J38" s="93"/>
      <c r="K38" s="91"/>
      <c r="L38" s="91"/>
      <c r="M38" s="14"/>
      <c r="N38" s="13"/>
      <c r="O38" s="183"/>
      <c r="P38" s="185">
        <f t="shared" si="0"/>
        <v>0</v>
      </c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50"/>
      <c r="AG38" s="2"/>
      <c r="AH38" s="2"/>
      <c r="AI38" s="2"/>
      <c r="AJ38" s="2"/>
      <c r="AK38" s="2"/>
      <c r="AL38" s="2"/>
      <c r="AM38" s="3"/>
      <c r="AN38" s="3"/>
      <c r="AO38" s="3"/>
      <c r="AP38" s="3"/>
      <c r="AQ38" s="3"/>
      <c r="AR38" s="4"/>
      <c r="AS38" s="34"/>
    </row>
    <row r="39" spans="1:45">
      <c r="A39" s="13"/>
      <c r="B39" s="13"/>
      <c r="C39" s="13"/>
      <c r="D39" s="13"/>
      <c r="E39" s="91"/>
      <c r="F39" s="91"/>
      <c r="G39" s="92"/>
      <c r="H39" s="92"/>
      <c r="I39" s="93"/>
      <c r="J39" s="93"/>
      <c r="K39" s="91"/>
      <c r="L39" s="91"/>
      <c r="M39" s="14"/>
      <c r="N39" s="13"/>
      <c r="O39" s="183"/>
      <c r="P39" s="185">
        <f t="shared" si="0"/>
        <v>0</v>
      </c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50"/>
      <c r="AG39" s="2"/>
      <c r="AH39" s="2"/>
      <c r="AI39" s="2"/>
      <c r="AJ39" s="2"/>
      <c r="AK39" s="2"/>
      <c r="AL39" s="2"/>
      <c r="AM39" s="3"/>
      <c r="AN39" s="3"/>
      <c r="AO39" s="3"/>
      <c r="AP39" s="3"/>
      <c r="AQ39" s="3"/>
      <c r="AR39" s="4"/>
      <c r="AS39" s="34"/>
    </row>
    <row r="40" spans="1:45">
      <c r="A40" s="13"/>
      <c r="B40" s="13"/>
      <c r="C40" s="13"/>
      <c r="D40" s="13"/>
      <c r="E40" s="91"/>
      <c r="F40" s="91"/>
      <c r="G40" s="92"/>
      <c r="H40" s="92"/>
      <c r="I40" s="93"/>
      <c r="J40" s="93"/>
      <c r="K40" s="91"/>
      <c r="L40" s="91"/>
      <c r="M40" s="14"/>
      <c r="N40" s="13"/>
      <c r="O40" s="183"/>
      <c r="P40" s="185">
        <f t="shared" si="0"/>
        <v>0</v>
      </c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50"/>
      <c r="AG40" s="2"/>
      <c r="AH40" s="2"/>
      <c r="AI40" s="2"/>
      <c r="AJ40" s="2"/>
      <c r="AK40" s="2"/>
      <c r="AL40" s="2"/>
      <c r="AM40" s="3"/>
      <c r="AN40" s="3"/>
      <c r="AO40" s="3"/>
      <c r="AP40" s="3"/>
      <c r="AQ40" s="3"/>
      <c r="AR40" s="4"/>
      <c r="AS40" s="34"/>
    </row>
    <row r="41" spans="1:45">
      <c r="A41" s="13"/>
      <c r="B41" s="13"/>
      <c r="C41" s="13"/>
      <c r="D41" s="13"/>
      <c r="E41" s="91"/>
      <c r="F41" s="91"/>
      <c r="G41" s="92"/>
      <c r="H41" s="92"/>
      <c r="I41" s="93"/>
      <c r="J41" s="93"/>
      <c r="K41" s="91"/>
      <c r="L41" s="91"/>
      <c r="M41" s="14"/>
      <c r="N41" s="13"/>
      <c r="O41" s="183"/>
      <c r="P41" s="185">
        <f t="shared" si="0"/>
        <v>0</v>
      </c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50"/>
      <c r="AG41" s="2"/>
      <c r="AH41" s="2"/>
      <c r="AI41" s="2"/>
      <c r="AJ41" s="2"/>
      <c r="AK41" s="2"/>
      <c r="AL41" s="2"/>
      <c r="AM41" s="3"/>
      <c r="AN41" s="3"/>
      <c r="AO41" s="3"/>
      <c r="AP41" s="3"/>
      <c r="AQ41" s="3"/>
      <c r="AR41" s="4"/>
      <c r="AS41" s="34"/>
    </row>
    <row r="42" spans="1:45">
      <c r="A42" s="13"/>
      <c r="B42" s="13"/>
      <c r="C42" s="13"/>
      <c r="D42" s="13"/>
      <c r="E42" s="91"/>
      <c r="F42" s="91"/>
      <c r="G42" s="92"/>
      <c r="H42" s="92"/>
      <c r="I42" s="93"/>
      <c r="J42" s="93"/>
      <c r="K42" s="91"/>
      <c r="L42" s="91"/>
      <c r="M42" s="14"/>
      <c r="N42" s="13"/>
      <c r="O42" s="183"/>
      <c r="P42" s="185">
        <f t="shared" si="0"/>
        <v>0</v>
      </c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50"/>
      <c r="AG42" s="2"/>
      <c r="AH42" s="2"/>
      <c r="AI42" s="2"/>
      <c r="AJ42" s="2"/>
      <c r="AK42" s="2"/>
      <c r="AL42" s="2"/>
      <c r="AM42" s="3"/>
      <c r="AN42" s="3"/>
      <c r="AO42" s="3"/>
      <c r="AP42" s="3"/>
      <c r="AQ42" s="3"/>
      <c r="AR42" s="4"/>
      <c r="AS42" s="34"/>
    </row>
    <row r="43" spans="1:45">
      <c r="A43" s="13"/>
      <c r="B43" s="13"/>
      <c r="C43" s="13"/>
      <c r="D43" s="13"/>
      <c r="E43" s="91"/>
      <c r="F43" s="91"/>
      <c r="G43" s="92"/>
      <c r="H43" s="92"/>
      <c r="I43" s="93"/>
      <c r="J43" s="93"/>
      <c r="K43" s="91"/>
      <c r="L43" s="91"/>
      <c r="M43" s="14"/>
      <c r="N43" s="13"/>
      <c r="O43" s="183"/>
      <c r="P43" s="185">
        <f t="shared" si="0"/>
        <v>0</v>
      </c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50"/>
      <c r="AG43" s="2"/>
      <c r="AH43" s="2"/>
      <c r="AI43" s="2"/>
      <c r="AJ43" s="2"/>
      <c r="AK43" s="2"/>
      <c r="AL43" s="2"/>
      <c r="AM43" s="3"/>
      <c r="AN43" s="3"/>
      <c r="AO43" s="3"/>
      <c r="AP43" s="3"/>
      <c r="AQ43" s="3"/>
      <c r="AR43" s="4"/>
      <c r="AS43" s="34"/>
    </row>
    <row r="44" spans="1:45">
      <c r="A44" s="13"/>
      <c r="B44" s="13"/>
      <c r="C44" s="13"/>
      <c r="D44" s="13"/>
      <c r="E44" s="91"/>
      <c r="F44" s="91"/>
      <c r="G44" s="92"/>
      <c r="H44" s="92"/>
      <c r="I44" s="93"/>
      <c r="J44" s="93"/>
      <c r="K44" s="91"/>
      <c r="L44" s="91"/>
      <c r="M44" s="14"/>
      <c r="N44" s="13"/>
      <c r="O44" s="183"/>
      <c r="P44" s="185">
        <f t="shared" si="0"/>
        <v>0</v>
      </c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4"/>
      <c r="AS44" s="4"/>
    </row>
    <row r="45" spans="1:45">
      <c r="A45" s="13"/>
      <c r="B45" s="13"/>
      <c r="C45" s="13"/>
      <c r="D45" s="13"/>
      <c r="E45" s="91"/>
      <c r="F45" s="91"/>
      <c r="G45" s="92"/>
      <c r="H45" s="92"/>
      <c r="I45" s="93"/>
      <c r="J45" s="93"/>
      <c r="K45" s="91"/>
      <c r="L45" s="91"/>
      <c r="M45" s="14"/>
      <c r="N45" s="13"/>
      <c r="O45" s="183"/>
      <c r="P45" s="185">
        <f t="shared" si="0"/>
        <v>0</v>
      </c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4"/>
      <c r="AS45" s="4"/>
    </row>
    <row r="46" spans="1:45">
      <c r="A46" s="13"/>
      <c r="B46" s="13"/>
      <c r="C46" s="13"/>
      <c r="D46" s="13"/>
      <c r="E46" s="91"/>
      <c r="F46" s="91"/>
      <c r="G46" s="92"/>
      <c r="H46" s="92"/>
      <c r="I46" s="93"/>
      <c r="J46" s="93"/>
      <c r="K46" s="91"/>
      <c r="L46" s="91"/>
      <c r="M46" s="14"/>
      <c r="N46" s="13"/>
      <c r="O46" s="183"/>
      <c r="P46" s="185">
        <f t="shared" si="0"/>
        <v>0</v>
      </c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4"/>
      <c r="AS46" s="4"/>
    </row>
    <row r="47" spans="1:45">
      <c r="A47" s="13"/>
      <c r="B47" s="13"/>
      <c r="C47" s="13"/>
      <c r="D47" s="13"/>
      <c r="E47" s="91"/>
      <c r="F47" s="91"/>
      <c r="G47" s="92"/>
      <c r="H47" s="92"/>
      <c r="I47" s="93"/>
      <c r="J47" s="93"/>
      <c r="K47" s="91"/>
      <c r="L47" s="91"/>
      <c r="M47" s="14"/>
      <c r="N47" s="13"/>
      <c r="O47" s="183"/>
      <c r="P47" s="185">
        <f t="shared" si="0"/>
        <v>0</v>
      </c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4"/>
      <c r="AS47" s="4"/>
    </row>
    <row r="48" spans="1:45">
      <c r="A48" s="13"/>
      <c r="B48" s="13"/>
      <c r="C48" s="13"/>
      <c r="D48" s="13"/>
      <c r="E48" s="91"/>
      <c r="F48" s="91"/>
      <c r="G48" s="92"/>
      <c r="H48" s="92"/>
      <c r="I48" s="93"/>
      <c r="J48" s="93"/>
      <c r="K48" s="91"/>
      <c r="L48" s="91"/>
      <c r="M48" s="14"/>
      <c r="N48" s="13"/>
      <c r="O48" s="183"/>
      <c r="P48" s="185">
        <f t="shared" si="0"/>
        <v>0</v>
      </c>
      <c r="Q48" s="1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4"/>
      <c r="AS48" s="4"/>
    </row>
    <row r="49" spans="1:45">
      <c r="A49" s="13"/>
      <c r="B49" s="13"/>
      <c r="C49" s="13"/>
      <c r="D49" s="13"/>
      <c r="E49" s="91"/>
      <c r="F49" s="91"/>
      <c r="G49" s="92"/>
      <c r="H49" s="92"/>
      <c r="I49" s="93"/>
      <c r="J49" s="93"/>
      <c r="K49" s="91"/>
      <c r="L49" s="91"/>
      <c r="M49" s="14"/>
      <c r="N49" s="13"/>
      <c r="O49" s="183"/>
      <c r="P49" s="185">
        <f t="shared" si="0"/>
        <v>0</v>
      </c>
      <c r="Q49" s="1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4"/>
      <c r="AS49" s="4"/>
    </row>
    <row r="50" spans="1:45">
      <c r="A50" s="13"/>
      <c r="B50" s="13"/>
      <c r="C50" s="13"/>
      <c r="D50" s="13"/>
      <c r="E50" s="91"/>
      <c r="F50" s="91"/>
      <c r="G50" s="92"/>
      <c r="H50" s="92"/>
      <c r="I50" s="93"/>
      <c r="J50" s="93"/>
      <c r="K50" s="91"/>
      <c r="L50" s="91"/>
      <c r="M50" s="14"/>
      <c r="N50" s="13"/>
      <c r="O50" s="183"/>
      <c r="P50" s="185">
        <f t="shared" si="0"/>
        <v>0</v>
      </c>
      <c r="Q50" s="1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4"/>
      <c r="AS50" s="4"/>
    </row>
    <row r="51" spans="1:45">
      <c r="A51" s="13"/>
      <c r="B51" s="13"/>
      <c r="C51" s="13"/>
      <c r="D51" s="13"/>
      <c r="E51" s="91"/>
      <c r="F51" s="91"/>
      <c r="G51" s="92"/>
      <c r="H51" s="92"/>
      <c r="I51" s="93"/>
      <c r="J51" s="93"/>
      <c r="K51" s="91"/>
      <c r="L51" s="91"/>
      <c r="M51" s="14"/>
      <c r="N51" s="13"/>
      <c r="O51" s="183"/>
      <c r="P51" s="185">
        <f t="shared" si="0"/>
        <v>0</v>
      </c>
      <c r="Q51" s="1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4"/>
      <c r="AS51" s="4"/>
    </row>
    <row r="52" spans="1:45">
      <c r="A52" s="13"/>
      <c r="B52" s="13"/>
      <c r="C52" s="13"/>
      <c r="D52" s="13"/>
      <c r="E52" s="91"/>
      <c r="F52" s="91"/>
      <c r="G52" s="92"/>
      <c r="H52" s="92"/>
      <c r="I52" s="93"/>
      <c r="J52" s="93"/>
      <c r="K52" s="91"/>
      <c r="L52" s="91"/>
      <c r="M52" s="14"/>
      <c r="N52" s="13"/>
      <c r="O52" s="183"/>
      <c r="P52" s="185">
        <f t="shared" si="0"/>
        <v>0</v>
      </c>
      <c r="Q52" s="1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4"/>
      <c r="AS52" s="4"/>
    </row>
    <row r="53" spans="1:45">
      <c r="A53" s="13"/>
      <c r="B53" s="13"/>
      <c r="C53" s="13"/>
      <c r="D53" s="13"/>
      <c r="E53" s="91"/>
      <c r="F53" s="91"/>
      <c r="G53" s="92"/>
      <c r="H53" s="92"/>
      <c r="I53" s="93"/>
      <c r="J53" s="93"/>
      <c r="K53" s="91"/>
      <c r="L53" s="91"/>
      <c r="M53" s="14"/>
      <c r="N53" s="13"/>
      <c r="O53" s="183"/>
      <c r="P53" s="185">
        <f t="shared" si="0"/>
        <v>0</v>
      </c>
      <c r="Q53" s="1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4"/>
      <c r="AS53" s="4"/>
    </row>
    <row r="54" spans="1:45">
      <c r="A54" s="13"/>
      <c r="B54" s="13"/>
      <c r="C54" s="13"/>
      <c r="D54" s="13"/>
      <c r="E54" s="91"/>
      <c r="F54" s="91"/>
      <c r="G54" s="92"/>
      <c r="H54" s="92"/>
      <c r="I54" s="93"/>
      <c r="J54" s="93"/>
      <c r="K54" s="91"/>
      <c r="L54" s="91"/>
      <c r="M54" s="14"/>
      <c r="N54" s="13"/>
      <c r="O54" s="183"/>
      <c r="P54" s="185">
        <f t="shared" si="0"/>
        <v>0</v>
      </c>
      <c r="Q54" s="1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4"/>
      <c r="AS54" s="4"/>
    </row>
    <row r="55" spans="1:45">
      <c r="A55" s="13"/>
      <c r="B55" s="13"/>
      <c r="C55" s="13"/>
      <c r="D55" s="13"/>
      <c r="E55" s="91"/>
      <c r="F55" s="91"/>
      <c r="G55" s="92"/>
      <c r="H55" s="92"/>
      <c r="I55" s="93"/>
      <c r="J55" s="93"/>
      <c r="K55" s="91"/>
      <c r="L55" s="91"/>
      <c r="M55" s="14"/>
      <c r="N55" s="13"/>
      <c r="O55" s="183"/>
      <c r="P55" s="185">
        <f t="shared" si="0"/>
        <v>0</v>
      </c>
      <c r="Q55" s="1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"/>
    </row>
    <row r="56" spans="1:45">
      <c r="A56" s="13"/>
      <c r="B56" s="13"/>
      <c r="C56" s="13"/>
      <c r="D56" s="13"/>
      <c r="E56" s="91"/>
      <c r="F56" s="91"/>
      <c r="G56" s="92"/>
      <c r="H56" s="92"/>
      <c r="I56" s="93"/>
      <c r="J56" s="93"/>
      <c r="K56" s="91"/>
      <c r="L56" s="91"/>
      <c r="M56" s="14"/>
      <c r="N56" s="13"/>
      <c r="O56" s="183"/>
      <c r="P56" s="185">
        <f t="shared" si="0"/>
        <v>0</v>
      </c>
      <c r="Q56" s="1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4"/>
      <c r="AS56" s="4"/>
    </row>
    <row r="57" spans="1:45">
      <c r="A57" s="13"/>
      <c r="B57" s="13"/>
      <c r="C57" s="13"/>
      <c r="D57" s="13"/>
      <c r="E57" s="91"/>
      <c r="F57" s="91"/>
      <c r="G57" s="92"/>
      <c r="H57" s="92"/>
      <c r="I57" s="93"/>
      <c r="J57" s="93"/>
      <c r="K57" s="91"/>
      <c r="L57" s="91"/>
      <c r="M57" s="14"/>
      <c r="N57" s="13"/>
      <c r="O57" s="183"/>
      <c r="P57" s="185">
        <f t="shared" si="0"/>
        <v>0</v>
      </c>
      <c r="Q57" s="1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4"/>
      <c r="AS57" s="4"/>
    </row>
    <row r="58" spans="1:45">
      <c r="A58" s="13"/>
      <c r="B58" s="13"/>
      <c r="C58" s="13"/>
      <c r="D58" s="13"/>
      <c r="E58" s="91"/>
      <c r="F58" s="91"/>
      <c r="G58" s="92"/>
      <c r="H58" s="92"/>
      <c r="I58" s="93"/>
      <c r="J58" s="93"/>
      <c r="K58" s="91"/>
      <c r="L58" s="91"/>
      <c r="M58" s="14"/>
      <c r="N58" s="13"/>
      <c r="O58" s="183"/>
      <c r="P58" s="185">
        <f t="shared" si="0"/>
        <v>0</v>
      </c>
      <c r="Q58" s="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4"/>
      <c r="AS58" s="4"/>
    </row>
    <row r="59" spans="1:45">
      <c r="A59" s="13"/>
      <c r="B59" s="13"/>
      <c r="C59" s="13"/>
      <c r="D59" s="13"/>
      <c r="E59" s="91"/>
      <c r="F59" s="91"/>
      <c r="G59" s="92"/>
      <c r="H59" s="92"/>
      <c r="I59" s="93"/>
      <c r="J59" s="93"/>
      <c r="K59" s="91"/>
      <c r="L59" s="91"/>
      <c r="M59" s="14"/>
      <c r="N59" s="13"/>
      <c r="O59" s="183"/>
      <c r="P59" s="185">
        <f t="shared" si="0"/>
        <v>0</v>
      </c>
      <c r="Q59" s="1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4"/>
      <c r="AS59" s="4"/>
    </row>
    <row r="60" spans="1:45">
      <c r="A60" s="13"/>
      <c r="B60" s="13"/>
      <c r="C60" s="13"/>
      <c r="D60" s="13"/>
      <c r="E60" s="91"/>
      <c r="F60" s="91"/>
      <c r="G60" s="92"/>
      <c r="H60" s="92"/>
      <c r="I60" s="93"/>
      <c r="J60" s="93"/>
      <c r="K60" s="91"/>
      <c r="L60" s="91"/>
      <c r="M60" s="14"/>
      <c r="N60" s="13"/>
      <c r="O60" s="183"/>
      <c r="P60" s="185">
        <f t="shared" si="0"/>
        <v>0</v>
      </c>
      <c r="Q60" s="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"/>
      <c r="AS60" s="4"/>
    </row>
    <row r="61" spans="1:45">
      <c r="A61" s="13"/>
      <c r="B61" s="13"/>
      <c r="C61" s="13"/>
      <c r="D61" s="13"/>
      <c r="E61" s="91"/>
      <c r="F61" s="91"/>
      <c r="G61" s="92"/>
      <c r="H61" s="92"/>
      <c r="I61" s="93"/>
      <c r="J61" s="93"/>
      <c r="K61" s="91"/>
      <c r="L61" s="91"/>
      <c r="M61" s="14"/>
      <c r="N61" s="13"/>
      <c r="O61" s="183"/>
      <c r="P61" s="185">
        <f t="shared" si="0"/>
        <v>0</v>
      </c>
      <c r="Q61" s="1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4"/>
      <c r="AS61" s="4"/>
    </row>
    <row r="62" spans="1:45">
      <c r="A62" s="13"/>
      <c r="B62" s="13"/>
      <c r="C62" s="13"/>
      <c r="D62" s="13"/>
      <c r="E62" s="91"/>
      <c r="F62" s="91"/>
      <c r="G62" s="92"/>
      <c r="H62" s="92"/>
      <c r="I62" s="93"/>
      <c r="J62" s="93"/>
      <c r="K62" s="91"/>
      <c r="L62" s="91"/>
      <c r="M62" s="14"/>
      <c r="N62" s="13"/>
      <c r="O62" s="183"/>
      <c r="P62" s="185">
        <f t="shared" si="0"/>
        <v>0</v>
      </c>
      <c r="Q62" s="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4"/>
      <c r="AS62" s="4"/>
    </row>
    <row r="63" spans="1:45">
      <c r="A63" s="13"/>
      <c r="B63" s="13"/>
      <c r="C63" s="13"/>
      <c r="D63" s="13"/>
      <c r="E63" s="91"/>
      <c r="F63" s="91"/>
      <c r="G63" s="92"/>
      <c r="H63" s="92"/>
      <c r="I63" s="93"/>
      <c r="J63" s="93"/>
      <c r="K63" s="91"/>
      <c r="L63" s="91"/>
      <c r="M63" s="14"/>
      <c r="N63" s="13"/>
      <c r="O63" s="183"/>
      <c r="P63" s="185">
        <f t="shared" si="0"/>
        <v>0</v>
      </c>
      <c r="Q63" s="1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4"/>
      <c r="AS63" s="4"/>
    </row>
    <row r="64" spans="1:45">
      <c r="A64" s="13"/>
      <c r="B64" s="13"/>
      <c r="C64" s="13"/>
      <c r="D64" s="13"/>
      <c r="E64" s="91"/>
      <c r="F64" s="91"/>
      <c r="G64" s="92"/>
      <c r="H64" s="92"/>
      <c r="I64" s="93"/>
      <c r="J64" s="93"/>
      <c r="K64" s="91"/>
      <c r="L64" s="91"/>
      <c r="M64" s="14"/>
      <c r="N64" s="13"/>
      <c r="O64" s="183"/>
      <c r="P64" s="185">
        <f t="shared" si="0"/>
        <v>0</v>
      </c>
      <c r="Q64" s="1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4"/>
      <c r="AS64" s="4"/>
    </row>
    <row r="65" spans="1:45">
      <c r="A65" s="13"/>
      <c r="B65" s="13"/>
      <c r="C65" s="13"/>
      <c r="D65" s="13"/>
      <c r="E65" s="91"/>
      <c r="F65" s="91"/>
      <c r="G65" s="92"/>
      <c r="H65" s="92"/>
      <c r="I65" s="93"/>
      <c r="J65" s="93"/>
      <c r="K65" s="91"/>
      <c r="L65" s="91"/>
      <c r="M65" s="14"/>
      <c r="N65" s="13"/>
      <c r="O65" s="183"/>
      <c r="P65" s="185">
        <f t="shared" si="0"/>
        <v>0</v>
      </c>
      <c r="Q65" s="1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4"/>
      <c r="AS65" s="4"/>
    </row>
    <row r="66" spans="1:45">
      <c r="A66" s="13"/>
      <c r="B66" s="13"/>
      <c r="C66" s="13"/>
      <c r="D66" s="13"/>
      <c r="E66" s="91"/>
      <c r="F66" s="91"/>
      <c r="G66" s="92"/>
      <c r="H66" s="92"/>
      <c r="I66" s="93"/>
      <c r="J66" s="93"/>
      <c r="K66" s="91"/>
      <c r="L66" s="91"/>
      <c r="M66" s="14"/>
      <c r="N66" s="13"/>
      <c r="O66" s="183"/>
      <c r="P66" s="185">
        <f t="shared" si="0"/>
        <v>0</v>
      </c>
      <c r="Q66" s="1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4"/>
      <c r="AS66" s="4"/>
    </row>
    <row r="67" spans="1:45">
      <c r="A67" s="13"/>
      <c r="B67" s="13"/>
      <c r="C67" s="13"/>
      <c r="D67" s="13"/>
      <c r="E67" s="91"/>
      <c r="F67" s="91"/>
      <c r="G67" s="92"/>
      <c r="H67" s="92"/>
      <c r="I67" s="93"/>
      <c r="J67" s="93"/>
      <c r="K67" s="91"/>
      <c r="L67" s="91"/>
      <c r="M67" s="14"/>
      <c r="N67" s="13"/>
      <c r="O67" s="183"/>
      <c r="P67" s="185">
        <f t="shared" si="0"/>
        <v>0</v>
      </c>
      <c r="Q67" s="1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4"/>
      <c r="AS67" s="4"/>
    </row>
    <row r="68" spans="1:45">
      <c r="A68" s="13"/>
      <c r="B68" s="13"/>
      <c r="C68" s="13"/>
      <c r="D68" s="13"/>
      <c r="E68" s="91"/>
      <c r="F68" s="91"/>
      <c r="G68" s="92"/>
      <c r="H68" s="92"/>
      <c r="I68" s="93"/>
      <c r="J68" s="93"/>
      <c r="K68" s="91"/>
      <c r="L68" s="91"/>
      <c r="M68" s="14"/>
      <c r="N68" s="13"/>
      <c r="O68" s="183"/>
      <c r="P68" s="185">
        <f t="shared" si="0"/>
        <v>0</v>
      </c>
      <c r="Q68" s="1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"/>
      <c r="AS68" s="4"/>
    </row>
    <row r="69" spans="1:45">
      <c r="A69" s="13"/>
      <c r="B69" s="13"/>
      <c r="C69" s="13"/>
      <c r="D69" s="13"/>
      <c r="E69" s="91"/>
      <c r="F69" s="91"/>
      <c r="G69" s="92"/>
      <c r="H69" s="92"/>
      <c r="I69" s="93"/>
      <c r="J69" s="93"/>
      <c r="K69" s="91"/>
      <c r="L69" s="91"/>
      <c r="M69" s="14"/>
      <c r="N69" s="13"/>
      <c r="O69" s="183"/>
      <c r="P69" s="185">
        <f t="shared" si="0"/>
        <v>0</v>
      </c>
      <c r="Q69" s="1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4"/>
      <c r="AS69" s="4"/>
    </row>
    <row r="70" spans="1:45">
      <c r="A70" s="13"/>
      <c r="B70" s="13"/>
      <c r="C70" s="13"/>
      <c r="D70" s="13"/>
      <c r="E70" s="91"/>
      <c r="F70" s="91"/>
      <c r="G70" s="92"/>
      <c r="H70" s="92"/>
      <c r="I70" s="93"/>
      <c r="J70" s="93"/>
      <c r="K70" s="91"/>
      <c r="L70" s="91"/>
      <c r="M70" s="14"/>
      <c r="N70" s="13"/>
      <c r="O70" s="183"/>
      <c r="P70" s="185">
        <f t="shared" si="0"/>
        <v>0</v>
      </c>
      <c r="Q70" s="1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4"/>
      <c r="AS70" s="4"/>
    </row>
    <row r="71" spans="1:45">
      <c r="A71" s="13"/>
      <c r="B71" s="13"/>
      <c r="C71" s="13"/>
      <c r="D71" s="13"/>
      <c r="E71" s="91"/>
      <c r="F71" s="91"/>
      <c r="G71" s="92"/>
      <c r="H71" s="92"/>
      <c r="I71" s="93"/>
      <c r="J71" s="93"/>
      <c r="K71" s="91"/>
      <c r="L71" s="91"/>
      <c r="M71" s="14"/>
      <c r="N71" s="13"/>
      <c r="O71" s="183"/>
      <c r="P71" s="185">
        <f t="shared" ref="P71:P134" si="3">IF(C71="",0,IF(AND(C71&lt;&gt;"",1&gt;=G71&lt;=5),0,IF(AND(C71&lt;&gt;"",G71=""),"沒有回答",0)))</f>
        <v>0</v>
      </c>
      <c r="Q71" s="1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4"/>
      <c r="AS71" s="4"/>
    </row>
    <row r="72" spans="1:45">
      <c r="A72" s="13"/>
      <c r="B72" s="13"/>
      <c r="C72" s="13"/>
      <c r="D72" s="13"/>
      <c r="E72" s="91"/>
      <c r="F72" s="91"/>
      <c r="G72" s="92"/>
      <c r="H72" s="92"/>
      <c r="I72" s="93"/>
      <c r="J72" s="93"/>
      <c r="K72" s="91"/>
      <c r="L72" s="91"/>
      <c r="M72" s="14"/>
      <c r="N72" s="13"/>
      <c r="O72" s="183"/>
      <c r="P72" s="185">
        <f t="shared" si="3"/>
        <v>0</v>
      </c>
      <c r="Q72" s="1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4"/>
      <c r="AS72" s="4"/>
    </row>
    <row r="73" spans="1:45">
      <c r="A73" s="13"/>
      <c r="B73" s="13"/>
      <c r="C73" s="13"/>
      <c r="D73" s="13"/>
      <c r="E73" s="91"/>
      <c r="F73" s="91"/>
      <c r="G73" s="92"/>
      <c r="H73" s="92"/>
      <c r="I73" s="93"/>
      <c r="J73" s="93"/>
      <c r="K73" s="91"/>
      <c r="L73" s="91"/>
      <c r="M73" s="14"/>
      <c r="N73" s="13"/>
      <c r="O73" s="183"/>
      <c r="P73" s="185">
        <f t="shared" si="3"/>
        <v>0</v>
      </c>
      <c r="Q73" s="1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4"/>
      <c r="AS73" s="4"/>
    </row>
    <row r="74" spans="1:45">
      <c r="A74" s="13"/>
      <c r="B74" s="13"/>
      <c r="C74" s="13"/>
      <c r="D74" s="13"/>
      <c r="E74" s="91"/>
      <c r="F74" s="91"/>
      <c r="G74" s="92"/>
      <c r="H74" s="92"/>
      <c r="I74" s="93"/>
      <c r="J74" s="93"/>
      <c r="K74" s="91"/>
      <c r="L74" s="91"/>
      <c r="M74" s="14"/>
      <c r="N74" s="13"/>
      <c r="O74" s="183"/>
      <c r="P74" s="185">
        <f t="shared" si="3"/>
        <v>0</v>
      </c>
      <c r="Q74" s="1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4"/>
      <c r="AS74" s="4"/>
    </row>
    <row r="75" spans="1:45">
      <c r="A75" s="13"/>
      <c r="B75" s="13"/>
      <c r="C75" s="13"/>
      <c r="D75" s="13"/>
      <c r="E75" s="91"/>
      <c r="F75" s="91"/>
      <c r="G75" s="92"/>
      <c r="H75" s="92"/>
      <c r="I75" s="93"/>
      <c r="J75" s="93"/>
      <c r="K75" s="91"/>
      <c r="L75" s="91"/>
      <c r="M75" s="14"/>
      <c r="N75" s="13"/>
      <c r="O75" s="183"/>
      <c r="P75" s="185">
        <f t="shared" si="3"/>
        <v>0</v>
      </c>
      <c r="Q75" s="1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4"/>
      <c r="AS75" s="4"/>
    </row>
    <row r="76" spans="1:45">
      <c r="A76" s="13"/>
      <c r="B76" s="13"/>
      <c r="C76" s="13"/>
      <c r="D76" s="13"/>
      <c r="E76" s="91"/>
      <c r="F76" s="91"/>
      <c r="G76" s="92"/>
      <c r="H76" s="92"/>
      <c r="I76" s="93"/>
      <c r="J76" s="93"/>
      <c r="K76" s="91"/>
      <c r="L76" s="91"/>
      <c r="M76" s="14"/>
      <c r="N76" s="13"/>
      <c r="O76" s="183"/>
      <c r="P76" s="185">
        <f t="shared" si="3"/>
        <v>0</v>
      </c>
      <c r="Q76" s="1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"/>
      <c r="AS76" s="4"/>
    </row>
    <row r="77" spans="1:45">
      <c r="A77" s="13"/>
      <c r="B77" s="13"/>
      <c r="C77" s="13"/>
      <c r="D77" s="13"/>
      <c r="E77" s="91"/>
      <c r="F77" s="91"/>
      <c r="G77" s="92"/>
      <c r="H77" s="92"/>
      <c r="I77" s="93"/>
      <c r="J77" s="93"/>
      <c r="K77" s="91"/>
      <c r="L77" s="91"/>
      <c r="M77" s="14"/>
      <c r="N77" s="13"/>
      <c r="O77" s="183"/>
      <c r="P77" s="185">
        <f t="shared" si="3"/>
        <v>0</v>
      </c>
      <c r="Q77" s="1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"/>
    </row>
    <row r="78" spans="1:45">
      <c r="A78" s="13"/>
      <c r="B78" s="13"/>
      <c r="C78" s="13"/>
      <c r="D78" s="13"/>
      <c r="E78" s="91"/>
      <c r="F78" s="91"/>
      <c r="G78" s="92"/>
      <c r="H78" s="92"/>
      <c r="I78" s="93"/>
      <c r="J78" s="93"/>
      <c r="K78" s="91"/>
      <c r="L78" s="91"/>
      <c r="M78" s="14"/>
      <c r="N78" s="13"/>
      <c r="O78" s="183"/>
      <c r="P78" s="185">
        <f t="shared" si="3"/>
        <v>0</v>
      </c>
      <c r="Q78" s="1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4"/>
    </row>
    <row r="79" spans="1:45">
      <c r="A79" s="13"/>
      <c r="B79" s="13"/>
      <c r="C79" s="13"/>
      <c r="D79" s="13"/>
      <c r="E79" s="91"/>
      <c r="F79" s="91"/>
      <c r="G79" s="92"/>
      <c r="H79" s="92"/>
      <c r="I79" s="93"/>
      <c r="J79" s="93"/>
      <c r="K79" s="91"/>
      <c r="L79" s="91"/>
      <c r="M79" s="14"/>
      <c r="N79" s="13"/>
      <c r="O79" s="183"/>
      <c r="P79" s="185">
        <f t="shared" si="3"/>
        <v>0</v>
      </c>
      <c r="Q79" s="1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4"/>
    </row>
    <row r="80" spans="1:45">
      <c r="A80" s="13"/>
      <c r="B80" s="13"/>
      <c r="C80" s="13"/>
      <c r="D80" s="13"/>
      <c r="E80" s="91"/>
      <c r="F80" s="91"/>
      <c r="G80" s="92"/>
      <c r="H80" s="92"/>
      <c r="I80" s="93"/>
      <c r="J80" s="93"/>
      <c r="K80" s="91"/>
      <c r="L80" s="91"/>
      <c r="M80" s="14"/>
      <c r="N80" s="13"/>
      <c r="O80" s="183"/>
      <c r="P80" s="185">
        <f t="shared" si="3"/>
        <v>0</v>
      </c>
      <c r="Q80" s="1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4"/>
    </row>
    <row r="81" spans="1:45">
      <c r="A81" s="13"/>
      <c r="B81" s="13"/>
      <c r="C81" s="13"/>
      <c r="D81" s="13"/>
      <c r="E81" s="91"/>
      <c r="F81" s="91"/>
      <c r="G81" s="92"/>
      <c r="H81" s="92"/>
      <c r="I81" s="93"/>
      <c r="J81" s="93"/>
      <c r="K81" s="91"/>
      <c r="L81" s="91"/>
      <c r="M81" s="14"/>
      <c r="N81" s="13"/>
      <c r="O81" s="183"/>
      <c r="P81" s="185">
        <f t="shared" si="3"/>
        <v>0</v>
      </c>
      <c r="Q81" s="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4"/>
    </row>
    <row r="82" spans="1:45">
      <c r="A82" s="13"/>
      <c r="B82" s="13"/>
      <c r="C82" s="13"/>
      <c r="D82" s="13"/>
      <c r="E82" s="91"/>
      <c r="F82" s="91"/>
      <c r="G82" s="92"/>
      <c r="H82" s="92"/>
      <c r="I82" s="93"/>
      <c r="J82" s="93"/>
      <c r="K82" s="91"/>
      <c r="L82" s="91"/>
      <c r="M82" s="14"/>
      <c r="N82" s="13"/>
      <c r="O82" s="183"/>
      <c r="P82" s="185">
        <f t="shared" si="3"/>
        <v>0</v>
      </c>
      <c r="Q82" s="1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4"/>
    </row>
    <row r="83" spans="1:45">
      <c r="A83" s="13"/>
      <c r="B83" s="13"/>
      <c r="C83" s="13"/>
      <c r="D83" s="13"/>
      <c r="E83" s="91"/>
      <c r="F83" s="91"/>
      <c r="G83" s="92"/>
      <c r="H83" s="92"/>
      <c r="I83" s="93"/>
      <c r="J83" s="93"/>
      <c r="K83" s="91"/>
      <c r="L83" s="91"/>
      <c r="M83" s="14"/>
      <c r="N83" s="13"/>
      <c r="O83" s="183"/>
      <c r="P83" s="185">
        <f t="shared" si="3"/>
        <v>0</v>
      </c>
      <c r="Q83" s="1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4"/>
    </row>
    <row r="84" spans="1:45">
      <c r="A84" s="13"/>
      <c r="B84" s="13"/>
      <c r="C84" s="13"/>
      <c r="D84" s="13"/>
      <c r="E84" s="91"/>
      <c r="F84" s="91"/>
      <c r="G84" s="92"/>
      <c r="H84" s="92"/>
      <c r="I84" s="93"/>
      <c r="J84" s="93"/>
      <c r="K84" s="91"/>
      <c r="L84" s="91"/>
      <c r="M84" s="14"/>
      <c r="N84" s="13"/>
      <c r="O84" s="183"/>
      <c r="P84" s="185">
        <f t="shared" si="3"/>
        <v>0</v>
      </c>
      <c r="Q84" s="1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4"/>
    </row>
    <row r="85" spans="1:45">
      <c r="A85" s="13"/>
      <c r="B85" s="13"/>
      <c r="C85" s="13"/>
      <c r="D85" s="13"/>
      <c r="E85" s="91"/>
      <c r="F85" s="91"/>
      <c r="G85" s="92"/>
      <c r="H85" s="92"/>
      <c r="I85" s="93"/>
      <c r="J85" s="93"/>
      <c r="K85" s="91"/>
      <c r="L85" s="91"/>
      <c r="M85" s="14"/>
      <c r="N85" s="13"/>
      <c r="O85" s="183"/>
      <c r="P85" s="185">
        <f t="shared" si="3"/>
        <v>0</v>
      </c>
      <c r="Q85" s="1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4"/>
    </row>
    <row r="86" spans="1:45">
      <c r="A86" s="13"/>
      <c r="B86" s="13"/>
      <c r="C86" s="13"/>
      <c r="D86" s="13"/>
      <c r="E86" s="91"/>
      <c r="F86" s="91"/>
      <c r="G86" s="92"/>
      <c r="H86" s="92"/>
      <c r="I86" s="93"/>
      <c r="J86" s="93"/>
      <c r="K86" s="91"/>
      <c r="L86" s="91"/>
      <c r="M86" s="14"/>
      <c r="N86" s="13"/>
      <c r="O86" s="183"/>
      <c r="P86" s="185">
        <f t="shared" si="3"/>
        <v>0</v>
      </c>
      <c r="Q86" s="1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4"/>
    </row>
    <row r="87" spans="1:45">
      <c r="A87" s="13"/>
      <c r="B87" s="13"/>
      <c r="C87" s="13"/>
      <c r="D87" s="13"/>
      <c r="E87" s="91"/>
      <c r="F87" s="91"/>
      <c r="G87" s="92"/>
      <c r="H87" s="92"/>
      <c r="I87" s="93"/>
      <c r="J87" s="93"/>
      <c r="K87" s="91"/>
      <c r="L87" s="91"/>
      <c r="M87" s="14"/>
      <c r="N87" s="13"/>
      <c r="O87" s="183"/>
      <c r="P87" s="185">
        <f t="shared" si="3"/>
        <v>0</v>
      </c>
      <c r="Q87" s="1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4"/>
    </row>
    <row r="88" spans="1:45">
      <c r="A88" s="13"/>
      <c r="B88" s="13"/>
      <c r="C88" s="13"/>
      <c r="D88" s="13"/>
      <c r="E88" s="91"/>
      <c r="F88" s="91"/>
      <c r="G88" s="92"/>
      <c r="H88" s="92"/>
      <c r="I88" s="93"/>
      <c r="J88" s="93"/>
      <c r="K88" s="91"/>
      <c r="L88" s="91"/>
      <c r="M88" s="14"/>
      <c r="N88" s="13"/>
      <c r="O88" s="183"/>
      <c r="P88" s="185">
        <f t="shared" si="3"/>
        <v>0</v>
      </c>
      <c r="Q88" s="1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4"/>
    </row>
    <row r="89" spans="1:45">
      <c r="A89" s="13"/>
      <c r="B89" s="13"/>
      <c r="C89" s="13"/>
      <c r="D89" s="13"/>
      <c r="E89" s="91"/>
      <c r="F89" s="91"/>
      <c r="G89" s="92"/>
      <c r="H89" s="92"/>
      <c r="I89" s="93"/>
      <c r="J89" s="93"/>
      <c r="K89" s="91"/>
      <c r="L89" s="91"/>
      <c r="M89" s="14"/>
      <c r="N89" s="13"/>
      <c r="O89" s="183"/>
      <c r="P89" s="185">
        <f t="shared" si="3"/>
        <v>0</v>
      </c>
      <c r="Q89" s="1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4"/>
    </row>
    <row r="90" spans="1:45">
      <c r="A90" s="13"/>
      <c r="B90" s="13"/>
      <c r="C90" s="13"/>
      <c r="D90" s="13"/>
      <c r="E90" s="91"/>
      <c r="F90" s="91"/>
      <c r="G90" s="92"/>
      <c r="H90" s="92"/>
      <c r="I90" s="93"/>
      <c r="J90" s="93"/>
      <c r="K90" s="91"/>
      <c r="L90" s="91"/>
      <c r="M90" s="14"/>
      <c r="N90" s="13"/>
      <c r="O90" s="183"/>
      <c r="P90" s="185">
        <f t="shared" si="3"/>
        <v>0</v>
      </c>
      <c r="Q90" s="1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4"/>
    </row>
    <row r="91" spans="1:45">
      <c r="A91" s="13"/>
      <c r="B91" s="13"/>
      <c r="C91" s="13"/>
      <c r="D91" s="13"/>
      <c r="E91" s="91"/>
      <c r="F91" s="91"/>
      <c r="G91" s="92"/>
      <c r="H91" s="92"/>
      <c r="I91" s="93"/>
      <c r="J91" s="93"/>
      <c r="K91" s="91"/>
      <c r="L91" s="91"/>
      <c r="M91" s="14"/>
      <c r="N91" s="13"/>
      <c r="O91" s="183"/>
      <c r="P91" s="185">
        <f t="shared" si="3"/>
        <v>0</v>
      </c>
      <c r="Q91" s="1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4"/>
    </row>
    <row r="92" spans="1:45">
      <c r="A92" s="13"/>
      <c r="B92" s="13"/>
      <c r="C92" s="13"/>
      <c r="D92" s="13"/>
      <c r="E92" s="91"/>
      <c r="F92" s="91"/>
      <c r="G92" s="92"/>
      <c r="H92" s="92"/>
      <c r="I92" s="93"/>
      <c r="J92" s="93"/>
      <c r="K92" s="91"/>
      <c r="L92" s="91"/>
      <c r="M92" s="14"/>
      <c r="N92" s="13"/>
      <c r="O92" s="183"/>
      <c r="P92" s="185">
        <f t="shared" si="3"/>
        <v>0</v>
      </c>
      <c r="Q92" s="1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4"/>
    </row>
    <row r="93" spans="1:45">
      <c r="A93" s="13"/>
      <c r="B93" s="13"/>
      <c r="C93" s="13"/>
      <c r="D93" s="13"/>
      <c r="E93" s="91"/>
      <c r="F93" s="91"/>
      <c r="G93" s="92"/>
      <c r="H93" s="92"/>
      <c r="I93" s="93"/>
      <c r="J93" s="93"/>
      <c r="K93" s="91"/>
      <c r="L93" s="91"/>
      <c r="M93" s="14"/>
      <c r="N93" s="13"/>
      <c r="O93" s="183"/>
      <c r="P93" s="185">
        <f t="shared" si="3"/>
        <v>0</v>
      </c>
      <c r="Q93" s="1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4"/>
    </row>
    <row r="94" spans="1:45">
      <c r="A94" s="13"/>
      <c r="B94" s="13"/>
      <c r="C94" s="13"/>
      <c r="D94" s="13"/>
      <c r="E94" s="91"/>
      <c r="F94" s="91"/>
      <c r="G94" s="92"/>
      <c r="H94" s="92"/>
      <c r="I94" s="93"/>
      <c r="J94" s="93"/>
      <c r="K94" s="91"/>
      <c r="L94" s="91"/>
      <c r="M94" s="14"/>
      <c r="N94" s="13"/>
      <c r="O94" s="183"/>
      <c r="P94" s="185">
        <f t="shared" si="3"/>
        <v>0</v>
      </c>
      <c r="Q94" s="1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4"/>
    </row>
    <row r="95" spans="1:45">
      <c r="A95" s="13"/>
      <c r="B95" s="13"/>
      <c r="C95" s="13"/>
      <c r="D95" s="13"/>
      <c r="E95" s="91"/>
      <c r="F95" s="91"/>
      <c r="G95" s="92"/>
      <c r="H95" s="92"/>
      <c r="I95" s="93"/>
      <c r="J95" s="93"/>
      <c r="K95" s="91"/>
      <c r="L95" s="91"/>
      <c r="M95" s="14"/>
      <c r="N95" s="13"/>
      <c r="O95" s="183"/>
      <c r="P95" s="185">
        <f t="shared" si="3"/>
        <v>0</v>
      </c>
      <c r="Q95" s="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4"/>
    </row>
    <row r="96" spans="1:45">
      <c r="A96" s="13"/>
      <c r="B96" s="13"/>
      <c r="C96" s="13"/>
      <c r="D96" s="13"/>
      <c r="E96" s="91"/>
      <c r="F96" s="91"/>
      <c r="G96" s="92"/>
      <c r="H96" s="92"/>
      <c r="I96" s="93"/>
      <c r="J96" s="93"/>
      <c r="K96" s="91"/>
      <c r="L96" s="91"/>
      <c r="M96" s="14"/>
      <c r="N96" s="13"/>
      <c r="O96" s="183"/>
      <c r="P96" s="185">
        <f t="shared" si="3"/>
        <v>0</v>
      </c>
      <c r="Q96" s="1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4"/>
    </row>
    <row r="97" spans="1:45">
      <c r="A97" s="13"/>
      <c r="B97" s="13"/>
      <c r="C97" s="13"/>
      <c r="D97" s="13"/>
      <c r="E97" s="91"/>
      <c r="F97" s="91"/>
      <c r="G97" s="92"/>
      <c r="H97" s="92"/>
      <c r="I97" s="93"/>
      <c r="J97" s="93"/>
      <c r="K97" s="91"/>
      <c r="L97" s="91"/>
      <c r="M97" s="14"/>
      <c r="N97" s="13"/>
      <c r="O97" s="183"/>
      <c r="P97" s="185">
        <f t="shared" si="3"/>
        <v>0</v>
      </c>
      <c r="Q97" s="1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4"/>
    </row>
    <row r="98" spans="1:45">
      <c r="A98" s="13"/>
      <c r="B98" s="13"/>
      <c r="C98" s="13"/>
      <c r="D98" s="13"/>
      <c r="E98" s="91"/>
      <c r="F98" s="91"/>
      <c r="G98" s="92"/>
      <c r="H98" s="92"/>
      <c r="I98" s="93"/>
      <c r="J98" s="93"/>
      <c r="K98" s="91"/>
      <c r="L98" s="91"/>
      <c r="M98" s="14"/>
      <c r="N98" s="13"/>
      <c r="O98" s="183"/>
      <c r="P98" s="185">
        <f t="shared" si="3"/>
        <v>0</v>
      </c>
      <c r="Q98" s="1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4"/>
    </row>
    <row r="99" spans="1:45">
      <c r="A99" s="13"/>
      <c r="B99" s="13"/>
      <c r="C99" s="13"/>
      <c r="D99" s="13"/>
      <c r="E99" s="91"/>
      <c r="F99" s="91"/>
      <c r="G99" s="92"/>
      <c r="H99" s="92"/>
      <c r="I99" s="93"/>
      <c r="J99" s="93"/>
      <c r="K99" s="91"/>
      <c r="L99" s="91"/>
      <c r="M99" s="14"/>
      <c r="N99" s="13"/>
      <c r="O99" s="183"/>
      <c r="P99" s="185">
        <f t="shared" si="3"/>
        <v>0</v>
      </c>
      <c r="Q99" s="1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4"/>
    </row>
    <row r="100" spans="1:45">
      <c r="A100" s="13"/>
      <c r="B100" s="13"/>
      <c r="C100" s="13"/>
      <c r="D100" s="13"/>
      <c r="E100" s="91"/>
      <c r="F100" s="91"/>
      <c r="G100" s="92"/>
      <c r="H100" s="92"/>
      <c r="I100" s="93"/>
      <c r="J100" s="93"/>
      <c r="K100" s="91"/>
      <c r="L100" s="91"/>
      <c r="M100" s="14"/>
      <c r="N100" s="13"/>
      <c r="O100" s="183"/>
      <c r="P100" s="185">
        <f t="shared" si="3"/>
        <v>0</v>
      </c>
      <c r="Q100" s="1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4"/>
    </row>
    <row r="101" spans="1:45">
      <c r="A101" s="13"/>
      <c r="B101" s="13"/>
      <c r="C101" s="13"/>
      <c r="D101" s="13"/>
      <c r="E101" s="91"/>
      <c r="F101" s="91"/>
      <c r="G101" s="92"/>
      <c r="H101" s="92"/>
      <c r="I101" s="93"/>
      <c r="J101" s="93"/>
      <c r="K101" s="91"/>
      <c r="L101" s="91"/>
      <c r="M101" s="14"/>
      <c r="N101" s="13"/>
      <c r="O101" s="183"/>
      <c r="P101" s="185">
        <f t="shared" si="3"/>
        <v>0</v>
      </c>
      <c r="Q101" s="1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4"/>
    </row>
    <row r="102" spans="1:45">
      <c r="A102" s="13"/>
      <c r="B102" s="13"/>
      <c r="C102" s="13"/>
      <c r="D102" s="13"/>
      <c r="E102" s="91"/>
      <c r="F102" s="91"/>
      <c r="G102" s="92"/>
      <c r="H102" s="92"/>
      <c r="I102" s="93"/>
      <c r="J102" s="93"/>
      <c r="K102" s="91"/>
      <c r="L102" s="91"/>
      <c r="M102" s="14"/>
      <c r="N102" s="13"/>
      <c r="O102" s="183"/>
      <c r="P102" s="185">
        <f t="shared" si="3"/>
        <v>0</v>
      </c>
      <c r="Q102" s="1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4"/>
    </row>
    <row r="103" spans="1:45">
      <c r="A103" s="13"/>
      <c r="B103" s="13"/>
      <c r="C103" s="13"/>
      <c r="D103" s="13"/>
      <c r="E103" s="91"/>
      <c r="F103" s="91"/>
      <c r="G103" s="92"/>
      <c r="H103" s="92"/>
      <c r="I103" s="93"/>
      <c r="J103" s="93"/>
      <c r="K103" s="91"/>
      <c r="L103" s="91"/>
      <c r="M103" s="14"/>
      <c r="N103" s="13"/>
      <c r="O103" s="183"/>
      <c r="P103" s="185">
        <f t="shared" si="3"/>
        <v>0</v>
      </c>
      <c r="Q103" s="1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4"/>
    </row>
    <row r="104" spans="1:45">
      <c r="A104" s="13"/>
      <c r="B104" s="13"/>
      <c r="C104" s="13"/>
      <c r="D104" s="13"/>
      <c r="E104" s="91"/>
      <c r="F104" s="91"/>
      <c r="G104" s="92"/>
      <c r="H104" s="92"/>
      <c r="I104" s="93"/>
      <c r="J104" s="93"/>
      <c r="K104" s="91"/>
      <c r="L104" s="91"/>
      <c r="M104" s="14"/>
      <c r="N104" s="13"/>
      <c r="O104" s="183"/>
      <c r="P104" s="185">
        <f t="shared" si="3"/>
        <v>0</v>
      </c>
      <c r="Q104" s="1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4"/>
    </row>
    <row r="105" spans="1:45">
      <c r="A105" s="13"/>
      <c r="B105" s="13"/>
      <c r="C105" s="13"/>
      <c r="D105" s="13"/>
      <c r="E105" s="91"/>
      <c r="F105" s="91"/>
      <c r="G105" s="92"/>
      <c r="H105" s="92"/>
      <c r="I105" s="93"/>
      <c r="J105" s="93"/>
      <c r="K105" s="91"/>
      <c r="L105" s="91"/>
      <c r="M105" s="14"/>
      <c r="N105" s="13"/>
      <c r="O105" s="183"/>
      <c r="P105" s="185">
        <f t="shared" si="3"/>
        <v>0</v>
      </c>
      <c r="Q105" s="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4"/>
    </row>
    <row r="106" spans="1:45">
      <c r="A106" s="13"/>
      <c r="B106" s="13"/>
      <c r="C106" s="13"/>
      <c r="D106" s="13"/>
      <c r="E106" s="91"/>
      <c r="F106" s="91"/>
      <c r="G106" s="92"/>
      <c r="H106" s="92"/>
      <c r="I106" s="93"/>
      <c r="J106" s="93"/>
      <c r="K106" s="91"/>
      <c r="L106" s="91"/>
      <c r="M106" s="14"/>
      <c r="N106" s="13"/>
      <c r="O106" s="183"/>
      <c r="P106" s="185">
        <f t="shared" si="3"/>
        <v>0</v>
      </c>
      <c r="Q106" s="1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4"/>
    </row>
    <row r="107" spans="1:45">
      <c r="A107" s="13"/>
      <c r="B107" s="13"/>
      <c r="C107" s="13"/>
      <c r="D107" s="13"/>
      <c r="E107" s="91"/>
      <c r="F107" s="91"/>
      <c r="G107" s="92"/>
      <c r="H107" s="92"/>
      <c r="I107" s="93"/>
      <c r="J107" s="93"/>
      <c r="K107" s="91"/>
      <c r="L107" s="91"/>
      <c r="M107" s="14"/>
      <c r="N107" s="13"/>
      <c r="O107" s="183"/>
      <c r="P107" s="185">
        <f t="shared" si="3"/>
        <v>0</v>
      </c>
      <c r="Q107" s="1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4"/>
    </row>
    <row r="108" spans="1:45">
      <c r="A108" s="13"/>
      <c r="B108" s="13"/>
      <c r="C108" s="13"/>
      <c r="D108" s="13"/>
      <c r="E108" s="91"/>
      <c r="F108" s="91"/>
      <c r="G108" s="92"/>
      <c r="H108" s="92"/>
      <c r="I108" s="93"/>
      <c r="J108" s="93"/>
      <c r="K108" s="91"/>
      <c r="L108" s="91"/>
      <c r="M108" s="14"/>
      <c r="N108" s="13"/>
      <c r="O108" s="183"/>
      <c r="P108" s="185">
        <f t="shared" si="3"/>
        <v>0</v>
      </c>
      <c r="Q108" s="1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4"/>
    </row>
    <row r="109" spans="1:45">
      <c r="A109" s="13"/>
      <c r="B109" s="13"/>
      <c r="C109" s="13"/>
      <c r="D109" s="13"/>
      <c r="E109" s="91"/>
      <c r="F109" s="91"/>
      <c r="G109" s="92"/>
      <c r="H109" s="92"/>
      <c r="I109" s="93"/>
      <c r="J109" s="93"/>
      <c r="K109" s="91"/>
      <c r="L109" s="91"/>
      <c r="M109" s="14"/>
      <c r="N109" s="13"/>
      <c r="O109" s="183"/>
      <c r="P109" s="185">
        <f t="shared" si="3"/>
        <v>0</v>
      </c>
      <c r="Q109" s="1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4"/>
    </row>
    <row r="110" spans="1:45">
      <c r="A110" s="13"/>
      <c r="B110" s="13"/>
      <c r="C110" s="13"/>
      <c r="D110" s="13"/>
      <c r="E110" s="91"/>
      <c r="F110" s="91"/>
      <c r="G110" s="92"/>
      <c r="H110" s="92"/>
      <c r="I110" s="93"/>
      <c r="J110" s="93"/>
      <c r="K110" s="91"/>
      <c r="L110" s="91"/>
      <c r="M110" s="14"/>
      <c r="N110" s="13"/>
      <c r="O110" s="183"/>
      <c r="P110" s="185">
        <f t="shared" si="3"/>
        <v>0</v>
      </c>
      <c r="Q110" s="1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4"/>
    </row>
    <row r="111" spans="1:45">
      <c r="A111" s="13"/>
      <c r="B111" s="13"/>
      <c r="C111" s="13"/>
      <c r="D111" s="13"/>
      <c r="E111" s="91"/>
      <c r="F111" s="91"/>
      <c r="G111" s="92"/>
      <c r="H111" s="92"/>
      <c r="I111" s="93"/>
      <c r="J111" s="93"/>
      <c r="K111" s="91"/>
      <c r="L111" s="91"/>
      <c r="M111" s="14"/>
      <c r="N111" s="13"/>
      <c r="O111" s="183"/>
      <c r="P111" s="185">
        <f t="shared" si="3"/>
        <v>0</v>
      </c>
      <c r="Q111" s="1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4"/>
    </row>
    <row r="112" spans="1:45">
      <c r="A112" s="13"/>
      <c r="B112" s="13"/>
      <c r="C112" s="13"/>
      <c r="D112" s="13"/>
      <c r="E112" s="91"/>
      <c r="F112" s="91"/>
      <c r="G112" s="92"/>
      <c r="H112" s="92"/>
      <c r="I112" s="93"/>
      <c r="J112" s="93"/>
      <c r="K112" s="91"/>
      <c r="L112" s="91"/>
      <c r="M112" s="14"/>
      <c r="N112" s="13"/>
      <c r="O112" s="183"/>
      <c r="P112" s="185">
        <f t="shared" si="3"/>
        <v>0</v>
      </c>
      <c r="Q112" s="1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2"/>
      <c r="AG112" s="2"/>
      <c r="AH112" s="2"/>
      <c r="AI112" s="2"/>
      <c r="AJ112" s="2"/>
      <c r="AK112" s="2"/>
      <c r="AL112" s="3"/>
      <c r="AM112" s="3"/>
      <c r="AN112" s="3"/>
      <c r="AO112" s="3"/>
      <c r="AP112" s="3"/>
      <c r="AQ112" s="3"/>
      <c r="AR112" s="4"/>
      <c r="AS112" s="4"/>
    </row>
    <row r="113" spans="1:45">
      <c r="A113" s="13"/>
      <c r="B113" s="13"/>
      <c r="C113" s="13"/>
      <c r="D113" s="13"/>
      <c r="E113" s="91"/>
      <c r="F113" s="91"/>
      <c r="G113" s="92"/>
      <c r="H113" s="92"/>
      <c r="I113" s="93"/>
      <c r="J113" s="93"/>
      <c r="K113" s="91"/>
      <c r="L113" s="91"/>
      <c r="M113" s="14"/>
      <c r="N113" s="13"/>
      <c r="O113" s="183"/>
      <c r="P113" s="185">
        <f t="shared" si="3"/>
        <v>0</v>
      </c>
      <c r="Q113" s="1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"/>
      <c r="AG113" s="2"/>
      <c r="AH113" s="2"/>
      <c r="AI113" s="2"/>
      <c r="AJ113" s="2"/>
      <c r="AK113" s="2"/>
      <c r="AL113" s="3"/>
      <c r="AM113" s="3"/>
      <c r="AN113" s="3"/>
      <c r="AO113" s="3"/>
      <c r="AP113" s="3"/>
      <c r="AQ113" s="3"/>
      <c r="AR113" s="4"/>
      <c r="AS113" s="4"/>
    </row>
    <row r="114" spans="1:45">
      <c r="A114" s="13"/>
      <c r="B114" s="13"/>
      <c r="C114" s="13"/>
      <c r="D114" s="13"/>
      <c r="E114" s="91"/>
      <c r="F114" s="91"/>
      <c r="G114" s="92"/>
      <c r="H114" s="92"/>
      <c r="I114" s="93"/>
      <c r="J114" s="93"/>
      <c r="K114" s="91"/>
      <c r="L114" s="91"/>
      <c r="M114" s="14"/>
      <c r="N114" s="13"/>
      <c r="O114" s="183"/>
      <c r="P114" s="185">
        <f t="shared" si="3"/>
        <v>0</v>
      </c>
      <c r="Q114" s="1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2"/>
      <c r="AF114" s="2"/>
      <c r="AG114" s="2"/>
      <c r="AH114" s="2"/>
      <c r="AI114" s="2"/>
      <c r="AJ114" s="2"/>
      <c r="AK114" s="2"/>
      <c r="AL114" s="3"/>
      <c r="AM114" s="3"/>
      <c r="AN114" s="3"/>
      <c r="AO114" s="3"/>
      <c r="AP114" s="3"/>
      <c r="AQ114" s="3"/>
      <c r="AR114" s="4"/>
      <c r="AS114" s="4"/>
    </row>
    <row r="115" spans="1:45">
      <c r="A115" s="13"/>
      <c r="B115" s="13"/>
      <c r="C115" s="13"/>
      <c r="D115" s="13"/>
      <c r="E115" s="91"/>
      <c r="F115" s="91"/>
      <c r="G115" s="92"/>
      <c r="H115" s="92"/>
      <c r="I115" s="93"/>
      <c r="J115" s="93"/>
      <c r="K115" s="91"/>
      <c r="L115" s="91"/>
      <c r="M115" s="14"/>
      <c r="N115" s="13"/>
      <c r="O115" s="183"/>
      <c r="P115" s="185">
        <f t="shared" si="3"/>
        <v>0</v>
      </c>
      <c r="Q115" s="1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2"/>
      <c r="AF115" s="2"/>
      <c r="AG115" s="2"/>
      <c r="AH115" s="2"/>
      <c r="AI115" s="2"/>
      <c r="AJ115" s="2"/>
      <c r="AK115" s="2"/>
      <c r="AL115" s="3"/>
      <c r="AM115" s="3"/>
      <c r="AN115" s="3"/>
      <c r="AO115" s="3"/>
      <c r="AP115" s="3"/>
      <c r="AQ115" s="3"/>
      <c r="AR115" s="4"/>
      <c r="AS115" s="4"/>
    </row>
    <row r="116" spans="1:45">
      <c r="A116" s="13"/>
      <c r="B116" s="13"/>
      <c r="C116" s="13"/>
      <c r="D116" s="13"/>
      <c r="E116" s="91"/>
      <c r="F116" s="91"/>
      <c r="G116" s="92"/>
      <c r="H116" s="92"/>
      <c r="I116" s="93"/>
      <c r="J116" s="93"/>
      <c r="K116" s="91"/>
      <c r="L116" s="91"/>
      <c r="M116" s="14"/>
      <c r="N116" s="13"/>
      <c r="O116" s="183"/>
      <c r="P116" s="185">
        <f t="shared" si="3"/>
        <v>0</v>
      </c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3"/>
      <c r="AM116" s="3"/>
      <c r="AN116" s="3"/>
      <c r="AO116" s="3"/>
      <c r="AP116" s="3"/>
      <c r="AQ116" s="3"/>
      <c r="AR116" s="4"/>
      <c r="AS116" s="4"/>
    </row>
    <row r="117" spans="1:45">
      <c r="A117" s="13"/>
      <c r="B117" s="13"/>
      <c r="C117" s="13"/>
      <c r="D117" s="13"/>
      <c r="E117" s="91"/>
      <c r="F117" s="91"/>
      <c r="G117" s="92"/>
      <c r="H117" s="92"/>
      <c r="I117" s="93"/>
      <c r="J117" s="93"/>
      <c r="K117" s="91"/>
      <c r="L117" s="91"/>
      <c r="M117" s="14"/>
      <c r="N117" s="13"/>
      <c r="O117" s="183"/>
      <c r="P117" s="185">
        <f t="shared" si="3"/>
        <v>0</v>
      </c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3"/>
      <c r="AM117" s="3"/>
      <c r="AN117" s="3"/>
      <c r="AO117" s="3"/>
      <c r="AP117" s="3"/>
      <c r="AQ117" s="3"/>
      <c r="AR117" s="4"/>
      <c r="AS117" s="4"/>
    </row>
    <row r="118" spans="1:45">
      <c r="A118" s="13"/>
      <c r="B118" s="13"/>
      <c r="C118" s="13"/>
      <c r="D118" s="13"/>
      <c r="E118" s="91"/>
      <c r="F118" s="91"/>
      <c r="G118" s="92"/>
      <c r="H118" s="92"/>
      <c r="I118" s="93"/>
      <c r="J118" s="93"/>
      <c r="K118" s="91"/>
      <c r="L118" s="91"/>
      <c r="M118" s="14"/>
      <c r="N118" s="13"/>
      <c r="O118" s="183"/>
      <c r="P118" s="185">
        <f t="shared" si="3"/>
        <v>0</v>
      </c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3"/>
      <c r="AM118" s="3"/>
      <c r="AN118" s="3"/>
      <c r="AO118" s="3"/>
      <c r="AP118" s="3"/>
      <c r="AQ118" s="3"/>
      <c r="AR118" s="4"/>
      <c r="AS118" s="4"/>
    </row>
    <row r="119" spans="1:45">
      <c r="A119" s="13"/>
      <c r="B119" s="13"/>
      <c r="C119" s="13"/>
      <c r="D119" s="13"/>
      <c r="E119" s="91"/>
      <c r="F119" s="91"/>
      <c r="G119" s="92"/>
      <c r="H119" s="92"/>
      <c r="I119" s="93"/>
      <c r="J119" s="93"/>
      <c r="K119" s="91"/>
      <c r="L119" s="91"/>
      <c r="M119" s="14"/>
      <c r="N119" s="13"/>
      <c r="O119" s="183"/>
      <c r="P119" s="185">
        <f t="shared" si="3"/>
        <v>0</v>
      </c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3"/>
      <c r="AM119" s="3"/>
      <c r="AN119" s="3"/>
      <c r="AO119" s="3"/>
      <c r="AP119" s="3"/>
      <c r="AQ119" s="3"/>
      <c r="AR119" s="4"/>
      <c r="AS119" s="4"/>
    </row>
    <row r="120" spans="1:45">
      <c r="A120" s="13"/>
      <c r="B120" s="13"/>
      <c r="C120" s="13"/>
      <c r="D120" s="13"/>
      <c r="E120" s="91"/>
      <c r="F120" s="91"/>
      <c r="G120" s="92"/>
      <c r="H120" s="92"/>
      <c r="I120" s="93"/>
      <c r="J120" s="93"/>
      <c r="K120" s="91"/>
      <c r="L120" s="91"/>
      <c r="M120" s="14"/>
      <c r="N120" s="13"/>
      <c r="O120" s="183"/>
      <c r="P120" s="185">
        <f t="shared" si="3"/>
        <v>0</v>
      </c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3"/>
      <c r="AM120" s="3"/>
      <c r="AN120" s="3"/>
      <c r="AO120" s="3"/>
      <c r="AP120" s="3"/>
      <c r="AQ120" s="3"/>
      <c r="AR120" s="4"/>
      <c r="AS120" s="4"/>
    </row>
    <row r="121" spans="1:45">
      <c r="A121" s="13"/>
      <c r="B121" s="13"/>
      <c r="C121" s="13"/>
      <c r="D121" s="13"/>
      <c r="E121" s="91"/>
      <c r="F121" s="91"/>
      <c r="G121" s="92"/>
      <c r="H121" s="92"/>
      <c r="I121" s="93"/>
      <c r="J121" s="93"/>
      <c r="K121" s="91"/>
      <c r="L121" s="91"/>
      <c r="M121" s="14"/>
      <c r="N121" s="13"/>
      <c r="O121" s="183"/>
      <c r="P121" s="185">
        <f t="shared" si="3"/>
        <v>0</v>
      </c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3"/>
      <c r="AM121" s="3"/>
      <c r="AN121" s="3"/>
      <c r="AO121" s="3"/>
      <c r="AP121" s="3"/>
      <c r="AQ121" s="3"/>
      <c r="AR121" s="4"/>
      <c r="AS121" s="4"/>
    </row>
    <row r="122" spans="1:45">
      <c r="A122" s="13"/>
      <c r="B122" s="13"/>
      <c r="C122" s="13"/>
      <c r="D122" s="13"/>
      <c r="E122" s="91"/>
      <c r="F122" s="91"/>
      <c r="G122" s="92"/>
      <c r="H122" s="92"/>
      <c r="I122" s="93"/>
      <c r="J122" s="93"/>
      <c r="K122" s="91"/>
      <c r="L122" s="91"/>
      <c r="M122" s="14"/>
      <c r="N122" s="13"/>
      <c r="O122" s="183"/>
      <c r="P122" s="185">
        <f t="shared" si="3"/>
        <v>0</v>
      </c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3"/>
      <c r="AM122" s="3"/>
      <c r="AN122" s="3"/>
      <c r="AO122" s="3"/>
      <c r="AP122" s="3"/>
      <c r="AQ122" s="3"/>
      <c r="AR122" s="4"/>
      <c r="AS122" s="4"/>
    </row>
    <row r="123" spans="1:45">
      <c r="A123" s="13"/>
      <c r="B123" s="13"/>
      <c r="C123" s="13"/>
      <c r="D123" s="13"/>
      <c r="E123" s="91"/>
      <c r="F123" s="91"/>
      <c r="G123" s="92"/>
      <c r="H123" s="92"/>
      <c r="I123" s="93"/>
      <c r="J123" s="93"/>
      <c r="K123" s="91"/>
      <c r="L123" s="91"/>
      <c r="M123" s="14"/>
      <c r="N123" s="13"/>
      <c r="O123" s="183"/>
      <c r="P123" s="185">
        <f t="shared" si="3"/>
        <v>0</v>
      </c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3"/>
      <c r="AM123" s="3"/>
      <c r="AN123" s="3"/>
      <c r="AO123" s="3"/>
      <c r="AP123" s="3"/>
      <c r="AQ123" s="3"/>
      <c r="AR123" s="4"/>
      <c r="AS123" s="4"/>
    </row>
    <row r="124" spans="1:45">
      <c r="A124" s="13"/>
      <c r="B124" s="13"/>
      <c r="C124" s="13"/>
      <c r="D124" s="13"/>
      <c r="E124" s="91"/>
      <c r="F124" s="91"/>
      <c r="G124" s="92"/>
      <c r="H124" s="92"/>
      <c r="I124" s="93"/>
      <c r="J124" s="93"/>
      <c r="K124" s="91"/>
      <c r="L124" s="91"/>
      <c r="M124" s="14"/>
      <c r="N124" s="13"/>
      <c r="O124" s="183"/>
      <c r="P124" s="185">
        <f t="shared" si="3"/>
        <v>0</v>
      </c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3"/>
      <c r="AM124" s="3"/>
      <c r="AN124" s="3"/>
      <c r="AO124" s="3"/>
      <c r="AP124" s="3"/>
      <c r="AQ124" s="3"/>
      <c r="AR124" s="4"/>
      <c r="AS124" s="4"/>
    </row>
    <row r="125" spans="1:45">
      <c r="A125" s="13"/>
      <c r="B125" s="13"/>
      <c r="C125" s="13"/>
      <c r="D125" s="13"/>
      <c r="E125" s="91"/>
      <c r="F125" s="91"/>
      <c r="G125" s="92"/>
      <c r="H125" s="92"/>
      <c r="I125" s="93"/>
      <c r="J125" s="93"/>
      <c r="K125" s="91"/>
      <c r="L125" s="91"/>
      <c r="M125" s="14"/>
      <c r="N125" s="13"/>
      <c r="O125" s="183"/>
      <c r="P125" s="185">
        <f t="shared" si="3"/>
        <v>0</v>
      </c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3"/>
      <c r="AM125" s="3"/>
      <c r="AN125" s="3"/>
      <c r="AO125" s="3"/>
      <c r="AP125" s="3"/>
      <c r="AQ125" s="3"/>
      <c r="AR125" s="4"/>
      <c r="AS125" s="4"/>
    </row>
    <row r="126" spans="1:45">
      <c r="A126" s="13"/>
      <c r="B126" s="13"/>
      <c r="C126" s="13"/>
      <c r="D126" s="13"/>
      <c r="E126" s="91"/>
      <c r="F126" s="91"/>
      <c r="G126" s="92"/>
      <c r="H126" s="92"/>
      <c r="I126" s="93"/>
      <c r="J126" s="93"/>
      <c r="K126" s="91"/>
      <c r="L126" s="91"/>
      <c r="M126" s="14"/>
      <c r="N126" s="13"/>
      <c r="O126" s="183"/>
      <c r="P126" s="185">
        <f t="shared" si="3"/>
        <v>0</v>
      </c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3"/>
      <c r="AM126" s="3"/>
      <c r="AN126" s="3"/>
      <c r="AO126" s="3"/>
      <c r="AP126" s="3"/>
      <c r="AQ126" s="3"/>
      <c r="AR126" s="4"/>
      <c r="AS126" s="4"/>
    </row>
    <row r="127" spans="1:45">
      <c r="A127" s="13"/>
      <c r="B127" s="13"/>
      <c r="C127" s="13"/>
      <c r="D127" s="13"/>
      <c r="E127" s="91"/>
      <c r="F127" s="91"/>
      <c r="G127" s="92"/>
      <c r="H127" s="92"/>
      <c r="I127" s="93"/>
      <c r="J127" s="93"/>
      <c r="K127" s="91"/>
      <c r="L127" s="91"/>
      <c r="M127" s="14"/>
      <c r="N127" s="13"/>
      <c r="O127" s="183"/>
      <c r="P127" s="185">
        <f t="shared" si="3"/>
        <v>0</v>
      </c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3"/>
      <c r="AM127" s="3"/>
      <c r="AN127" s="3"/>
      <c r="AO127" s="3"/>
      <c r="AP127" s="3"/>
      <c r="AQ127" s="3"/>
      <c r="AR127" s="4"/>
      <c r="AS127" s="4"/>
    </row>
    <row r="128" spans="1:45">
      <c r="A128" s="13"/>
      <c r="B128" s="13"/>
      <c r="C128" s="13"/>
      <c r="D128" s="13"/>
      <c r="E128" s="91"/>
      <c r="F128" s="91"/>
      <c r="G128" s="92"/>
      <c r="H128" s="92"/>
      <c r="I128" s="93"/>
      <c r="J128" s="93"/>
      <c r="K128" s="91"/>
      <c r="L128" s="91"/>
      <c r="M128" s="14"/>
      <c r="N128" s="13"/>
      <c r="O128" s="183"/>
      <c r="P128" s="185">
        <f t="shared" si="3"/>
        <v>0</v>
      </c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3"/>
      <c r="AM128" s="3"/>
      <c r="AN128" s="3"/>
      <c r="AO128" s="3"/>
      <c r="AP128" s="3"/>
      <c r="AQ128" s="3"/>
      <c r="AR128" s="4"/>
      <c r="AS128" s="4"/>
    </row>
    <row r="129" spans="1:45">
      <c r="A129" s="13"/>
      <c r="B129" s="13"/>
      <c r="C129" s="13"/>
      <c r="D129" s="13"/>
      <c r="E129" s="91"/>
      <c r="F129" s="91"/>
      <c r="G129" s="92"/>
      <c r="H129" s="92"/>
      <c r="I129" s="93"/>
      <c r="J129" s="93"/>
      <c r="K129" s="91"/>
      <c r="L129" s="91"/>
      <c r="M129" s="14"/>
      <c r="N129" s="13"/>
      <c r="O129" s="183"/>
      <c r="P129" s="185">
        <f t="shared" si="3"/>
        <v>0</v>
      </c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3"/>
      <c r="AM129" s="3"/>
      <c r="AN129" s="3"/>
      <c r="AO129" s="3"/>
      <c r="AP129" s="3"/>
      <c r="AQ129" s="3"/>
      <c r="AR129" s="4"/>
      <c r="AS129" s="4"/>
    </row>
    <row r="130" spans="1:45">
      <c r="A130" s="13"/>
      <c r="B130" s="13"/>
      <c r="C130" s="13"/>
      <c r="D130" s="13"/>
      <c r="E130" s="91"/>
      <c r="F130" s="91"/>
      <c r="G130" s="92"/>
      <c r="H130" s="92"/>
      <c r="I130" s="93"/>
      <c r="J130" s="93"/>
      <c r="K130" s="91"/>
      <c r="L130" s="91"/>
      <c r="M130" s="14"/>
      <c r="N130" s="13"/>
      <c r="O130" s="183"/>
      <c r="P130" s="185">
        <f t="shared" si="3"/>
        <v>0</v>
      </c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3"/>
      <c r="AM130" s="3"/>
      <c r="AN130" s="3"/>
      <c r="AO130" s="3"/>
      <c r="AP130" s="3"/>
      <c r="AQ130" s="3"/>
      <c r="AR130" s="4"/>
      <c r="AS130" s="4"/>
    </row>
    <row r="131" spans="1:45">
      <c r="A131" s="13"/>
      <c r="B131" s="13"/>
      <c r="C131" s="13"/>
      <c r="D131" s="13"/>
      <c r="E131" s="91"/>
      <c r="F131" s="91"/>
      <c r="G131" s="92"/>
      <c r="H131" s="92"/>
      <c r="I131" s="93"/>
      <c r="J131" s="93"/>
      <c r="K131" s="91"/>
      <c r="L131" s="91"/>
      <c r="M131" s="14"/>
      <c r="N131" s="13"/>
      <c r="O131" s="183"/>
      <c r="P131" s="185">
        <f t="shared" si="3"/>
        <v>0</v>
      </c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3"/>
      <c r="AM131" s="3"/>
      <c r="AN131" s="3"/>
      <c r="AO131" s="3"/>
      <c r="AP131" s="3"/>
      <c r="AQ131" s="3"/>
      <c r="AR131" s="4"/>
      <c r="AS131" s="4"/>
    </row>
    <row r="132" spans="1:45">
      <c r="A132" s="13"/>
      <c r="B132" s="13"/>
      <c r="C132" s="13"/>
      <c r="D132" s="13"/>
      <c r="E132" s="91"/>
      <c r="F132" s="91"/>
      <c r="G132" s="92"/>
      <c r="H132" s="92"/>
      <c r="I132" s="93"/>
      <c r="J132" s="93"/>
      <c r="K132" s="91"/>
      <c r="L132" s="91"/>
      <c r="M132" s="14"/>
      <c r="N132" s="13"/>
      <c r="O132" s="183"/>
      <c r="P132" s="185">
        <f t="shared" si="3"/>
        <v>0</v>
      </c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3"/>
      <c r="AM132" s="3"/>
      <c r="AN132" s="3"/>
      <c r="AO132" s="3"/>
      <c r="AP132" s="3"/>
      <c r="AQ132" s="3"/>
      <c r="AR132" s="4"/>
      <c r="AS132" s="4"/>
    </row>
    <row r="133" spans="1:45">
      <c r="A133" s="13"/>
      <c r="B133" s="13"/>
      <c r="C133" s="13"/>
      <c r="D133" s="13"/>
      <c r="E133" s="91"/>
      <c r="F133" s="91"/>
      <c r="G133" s="92"/>
      <c r="H133" s="92"/>
      <c r="I133" s="93"/>
      <c r="J133" s="93"/>
      <c r="K133" s="91"/>
      <c r="L133" s="91"/>
      <c r="M133" s="14"/>
      <c r="N133" s="13"/>
      <c r="O133" s="183"/>
      <c r="P133" s="185">
        <f t="shared" si="3"/>
        <v>0</v>
      </c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3"/>
      <c r="AM133" s="3"/>
      <c r="AN133" s="3"/>
      <c r="AO133" s="3"/>
      <c r="AP133" s="3"/>
      <c r="AQ133" s="3"/>
      <c r="AR133" s="4"/>
      <c r="AS133" s="4"/>
    </row>
    <row r="134" spans="1:45">
      <c r="A134" s="13"/>
      <c r="B134" s="13"/>
      <c r="C134" s="13"/>
      <c r="D134" s="13"/>
      <c r="E134" s="91"/>
      <c r="F134" s="91"/>
      <c r="G134" s="92"/>
      <c r="H134" s="92"/>
      <c r="I134" s="93"/>
      <c r="J134" s="93"/>
      <c r="K134" s="91"/>
      <c r="L134" s="91"/>
      <c r="M134" s="14"/>
      <c r="N134" s="13"/>
      <c r="O134" s="183"/>
      <c r="P134" s="185">
        <f t="shared" si="3"/>
        <v>0</v>
      </c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3"/>
      <c r="AM134" s="3"/>
      <c r="AN134" s="3"/>
      <c r="AO134" s="3"/>
      <c r="AP134" s="3"/>
      <c r="AQ134" s="3"/>
      <c r="AR134" s="4"/>
      <c r="AS134" s="4"/>
    </row>
    <row r="135" spans="1:45">
      <c r="A135" s="13"/>
      <c r="B135" s="13"/>
      <c r="C135" s="13"/>
      <c r="D135" s="13"/>
      <c r="E135" s="91"/>
      <c r="F135" s="91"/>
      <c r="G135" s="92"/>
      <c r="H135" s="92"/>
      <c r="I135" s="93"/>
      <c r="J135" s="93"/>
      <c r="K135" s="91"/>
      <c r="L135" s="91"/>
      <c r="M135" s="14"/>
      <c r="N135" s="13"/>
      <c r="O135" s="183"/>
      <c r="P135" s="185">
        <f t="shared" ref="P135:P198" si="4">IF(C135="",0,IF(AND(C135&lt;&gt;"",1&gt;=G135&lt;=5),0,IF(AND(C135&lt;&gt;"",G135=""),"沒有回答",0)))</f>
        <v>0</v>
      </c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3"/>
      <c r="AM135" s="3"/>
      <c r="AN135" s="3"/>
      <c r="AO135" s="3"/>
      <c r="AP135" s="3"/>
      <c r="AQ135" s="3"/>
      <c r="AR135" s="4"/>
      <c r="AS135" s="4"/>
    </row>
    <row r="136" spans="1:45">
      <c r="A136" s="13"/>
      <c r="B136" s="13"/>
      <c r="C136" s="13"/>
      <c r="D136" s="13"/>
      <c r="E136" s="91"/>
      <c r="F136" s="91"/>
      <c r="G136" s="92"/>
      <c r="H136" s="92"/>
      <c r="I136" s="93"/>
      <c r="J136" s="93"/>
      <c r="K136" s="91"/>
      <c r="L136" s="91"/>
      <c r="M136" s="14"/>
      <c r="N136" s="13"/>
      <c r="O136" s="183"/>
      <c r="P136" s="185">
        <f t="shared" si="4"/>
        <v>0</v>
      </c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3"/>
      <c r="AM136" s="3"/>
      <c r="AN136" s="3"/>
      <c r="AO136" s="3"/>
      <c r="AP136" s="3"/>
      <c r="AQ136" s="3"/>
      <c r="AR136" s="4"/>
      <c r="AS136" s="4"/>
    </row>
    <row r="137" spans="1:45">
      <c r="A137" s="13"/>
      <c r="B137" s="13"/>
      <c r="C137" s="13"/>
      <c r="D137" s="13"/>
      <c r="E137" s="91"/>
      <c r="F137" s="91"/>
      <c r="G137" s="92"/>
      <c r="H137" s="92"/>
      <c r="I137" s="93"/>
      <c r="J137" s="93"/>
      <c r="K137" s="91"/>
      <c r="L137" s="91"/>
      <c r="M137" s="14"/>
      <c r="N137" s="13"/>
      <c r="O137" s="183"/>
      <c r="P137" s="185">
        <f t="shared" si="4"/>
        <v>0</v>
      </c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3"/>
      <c r="AM137" s="3"/>
      <c r="AN137" s="3"/>
      <c r="AO137" s="3"/>
      <c r="AP137" s="3"/>
      <c r="AQ137" s="3"/>
      <c r="AR137" s="4"/>
      <c r="AS137" s="4"/>
    </row>
    <row r="138" spans="1:45">
      <c r="A138" s="13"/>
      <c r="B138" s="13"/>
      <c r="C138" s="13"/>
      <c r="D138" s="13"/>
      <c r="E138" s="91"/>
      <c r="F138" s="91"/>
      <c r="G138" s="92"/>
      <c r="H138" s="92"/>
      <c r="I138" s="93"/>
      <c r="J138" s="93"/>
      <c r="K138" s="91"/>
      <c r="L138" s="91"/>
      <c r="M138" s="14"/>
      <c r="N138" s="13"/>
      <c r="O138" s="183"/>
      <c r="P138" s="185">
        <f t="shared" si="4"/>
        <v>0</v>
      </c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3"/>
      <c r="AM138" s="3"/>
      <c r="AN138" s="3"/>
      <c r="AO138" s="3"/>
      <c r="AP138" s="3"/>
      <c r="AQ138" s="3"/>
      <c r="AR138" s="4"/>
      <c r="AS138" s="4"/>
    </row>
    <row r="139" spans="1:45">
      <c r="A139" s="13"/>
      <c r="B139" s="13"/>
      <c r="C139" s="13"/>
      <c r="D139" s="13"/>
      <c r="E139" s="91"/>
      <c r="F139" s="91"/>
      <c r="G139" s="92"/>
      <c r="H139" s="92"/>
      <c r="I139" s="93"/>
      <c r="J139" s="93"/>
      <c r="K139" s="91"/>
      <c r="L139" s="91"/>
      <c r="M139" s="14"/>
      <c r="N139" s="13"/>
      <c r="O139" s="183"/>
      <c r="P139" s="185">
        <f t="shared" si="4"/>
        <v>0</v>
      </c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3"/>
      <c r="AM139" s="3"/>
      <c r="AN139" s="3"/>
      <c r="AO139" s="3"/>
      <c r="AP139" s="3"/>
      <c r="AQ139" s="3"/>
      <c r="AR139" s="4"/>
      <c r="AS139" s="4"/>
    </row>
    <row r="140" spans="1:45">
      <c r="A140" s="13"/>
      <c r="B140" s="13"/>
      <c r="C140" s="13"/>
      <c r="D140" s="13"/>
      <c r="E140" s="91"/>
      <c r="F140" s="91"/>
      <c r="G140" s="92"/>
      <c r="H140" s="92"/>
      <c r="I140" s="93"/>
      <c r="J140" s="93"/>
      <c r="K140" s="91"/>
      <c r="L140" s="91"/>
      <c r="M140" s="14"/>
      <c r="N140" s="13"/>
      <c r="O140" s="183"/>
      <c r="P140" s="185">
        <f t="shared" si="4"/>
        <v>0</v>
      </c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3"/>
      <c r="AM140" s="3"/>
      <c r="AN140" s="3"/>
      <c r="AO140" s="3"/>
      <c r="AP140" s="3"/>
      <c r="AQ140" s="3"/>
      <c r="AR140" s="4"/>
      <c r="AS140" s="4"/>
    </row>
    <row r="141" spans="1:45">
      <c r="A141" s="13"/>
      <c r="B141" s="13"/>
      <c r="C141" s="13"/>
      <c r="D141" s="13"/>
      <c r="E141" s="91"/>
      <c r="F141" s="91"/>
      <c r="G141" s="92"/>
      <c r="H141" s="92"/>
      <c r="I141" s="93"/>
      <c r="J141" s="93"/>
      <c r="K141" s="91"/>
      <c r="L141" s="91"/>
      <c r="M141" s="14"/>
      <c r="N141" s="13"/>
      <c r="O141" s="183"/>
      <c r="P141" s="185">
        <f t="shared" si="4"/>
        <v>0</v>
      </c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3"/>
      <c r="AM141" s="3"/>
      <c r="AN141" s="3"/>
      <c r="AO141" s="3"/>
      <c r="AP141" s="3"/>
      <c r="AQ141" s="3"/>
      <c r="AR141" s="4"/>
      <c r="AS141" s="4"/>
    </row>
    <row r="142" spans="1:45">
      <c r="A142" s="13"/>
      <c r="B142" s="13"/>
      <c r="C142" s="13"/>
      <c r="D142" s="13"/>
      <c r="E142" s="91"/>
      <c r="F142" s="91"/>
      <c r="G142" s="92"/>
      <c r="H142" s="92"/>
      <c r="I142" s="93"/>
      <c r="J142" s="93"/>
      <c r="K142" s="91"/>
      <c r="L142" s="91"/>
      <c r="M142" s="14"/>
      <c r="N142" s="13"/>
      <c r="O142" s="183"/>
      <c r="P142" s="185">
        <f t="shared" si="4"/>
        <v>0</v>
      </c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3"/>
      <c r="AM142" s="3"/>
      <c r="AN142" s="3"/>
      <c r="AO142" s="3"/>
      <c r="AP142" s="3"/>
      <c r="AQ142" s="3"/>
      <c r="AR142" s="4"/>
      <c r="AS142" s="4"/>
    </row>
    <row r="143" spans="1:45">
      <c r="A143" s="13"/>
      <c r="B143" s="13"/>
      <c r="C143" s="13"/>
      <c r="D143" s="13"/>
      <c r="E143" s="91"/>
      <c r="F143" s="91"/>
      <c r="G143" s="92"/>
      <c r="H143" s="92"/>
      <c r="I143" s="93"/>
      <c r="J143" s="93"/>
      <c r="K143" s="91"/>
      <c r="L143" s="91"/>
      <c r="M143" s="14"/>
      <c r="N143" s="13"/>
      <c r="O143" s="183"/>
      <c r="P143" s="185">
        <f t="shared" si="4"/>
        <v>0</v>
      </c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3"/>
      <c r="AM143" s="3"/>
      <c r="AN143" s="3"/>
      <c r="AO143" s="3"/>
      <c r="AP143" s="3"/>
      <c r="AQ143" s="3"/>
      <c r="AR143" s="4"/>
      <c r="AS143" s="4"/>
    </row>
    <row r="144" spans="1:45">
      <c r="A144" s="13"/>
      <c r="B144" s="13"/>
      <c r="C144" s="13"/>
      <c r="D144" s="13"/>
      <c r="E144" s="91"/>
      <c r="F144" s="91"/>
      <c r="G144" s="92"/>
      <c r="H144" s="92"/>
      <c r="I144" s="93"/>
      <c r="J144" s="93"/>
      <c r="K144" s="91"/>
      <c r="L144" s="91"/>
      <c r="M144" s="14"/>
      <c r="N144" s="13"/>
      <c r="O144" s="183"/>
      <c r="P144" s="185">
        <f t="shared" si="4"/>
        <v>0</v>
      </c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3"/>
      <c r="AM144" s="3"/>
      <c r="AN144" s="3"/>
      <c r="AO144" s="3"/>
      <c r="AP144" s="3"/>
      <c r="AQ144" s="3"/>
      <c r="AR144" s="4"/>
      <c r="AS144" s="4"/>
    </row>
    <row r="145" spans="1:45">
      <c r="A145" s="13"/>
      <c r="B145" s="13"/>
      <c r="C145" s="13"/>
      <c r="D145" s="13"/>
      <c r="E145" s="91"/>
      <c r="F145" s="91"/>
      <c r="G145" s="92"/>
      <c r="H145" s="92"/>
      <c r="I145" s="93"/>
      <c r="J145" s="93"/>
      <c r="K145" s="91"/>
      <c r="L145" s="91"/>
      <c r="M145" s="14"/>
      <c r="N145" s="13"/>
      <c r="O145" s="183"/>
      <c r="P145" s="185">
        <f t="shared" si="4"/>
        <v>0</v>
      </c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3"/>
      <c r="AM145" s="3"/>
      <c r="AN145" s="3"/>
      <c r="AO145" s="3"/>
      <c r="AP145" s="3"/>
      <c r="AQ145" s="3"/>
      <c r="AR145" s="4"/>
      <c r="AS145" s="4"/>
    </row>
    <row r="146" spans="1:45">
      <c r="A146" s="13"/>
      <c r="B146" s="13"/>
      <c r="C146" s="13"/>
      <c r="D146" s="13"/>
      <c r="E146" s="91"/>
      <c r="F146" s="91"/>
      <c r="G146" s="92"/>
      <c r="H146" s="92"/>
      <c r="I146" s="93"/>
      <c r="J146" s="93"/>
      <c r="K146" s="91"/>
      <c r="L146" s="91"/>
      <c r="M146" s="14"/>
      <c r="N146" s="13"/>
      <c r="O146" s="183"/>
      <c r="P146" s="185">
        <f t="shared" si="4"/>
        <v>0</v>
      </c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3"/>
      <c r="AM146" s="3"/>
      <c r="AN146" s="3"/>
      <c r="AO146" s="3"/>
      <c r="AP146" s="3"/>
      <c r="AQ146" s="3"/>
      <c r="AR146" s="4"/>
      <c r="AS146" s="4"/>
    </row>
    <row r="147" spans="1:45">
      <c r="A147" s="13"/>
      <c r="B147" s="13"/>
      <c r="C147" s="13"/>
      <c r="D147" s="13"/>
      <c r="E147" s="91"/>
      <c r="F147" s="91"/>
      <c r="G147" s="92"/>
      <c r="H147" s="92"/>
      <c r="I147" s="93"/>
      <c r="J147" s="93"/>
      <c r="K147" s="91"/>
      <c r="L147" s="91"/>
      <c r="M147" s="14"/>
      <c r="N147" s="13"/>
      <c r="O147" s="183"/>
      <c r="P147" s="185">
        <f t="shared" si="4"/>
        <v>0</v>
      </c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3"/>
      <c r="AM147" s="3"/>
      <c r="AN147" s="3"/>
      <c r="AO147" s="3"/>
      <c r="AP147" s="3"/>
      <c r="AQ147" s="3"/>
      <c r="AR147" s="4"/>
      <c r="AS147" s="4"/>
    </row>
    <row r="148" spans="1:45">
      <c r="A148" s="13"/>
      <c r="B148" s="13"/>
      <c r="C148" s="13"/>
      <c r="D148" s="13"/>
      <c r="E148" s="91"/>
      <c r="F148" s="91"/>
      <c r="G148" s="92"/>
      <c r="H148" s="92"/>
      <c r="I148" s="93"/>
      <c r="J148" s="93"/>
      <c r="K148" s="91"/>
      <c r="L148" s="91"/>
      <c r="M148" s="14"/>
      <c r="N148" s="13"/>
      <c r="O148" s="183"/>
      <c r="P148" s="185">
        <f t="shared" si="4"/>
        <v>0</v>
      </c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3"/>
      <c r="AM148" s="3"/>
      <c r="AN148" s="3"/>
      <c r="AO148" s="3"/>
      <c r="AP148" s="3"/>
      <c r="AQ148" s="3"/>
      <c r="AR148" s="4"/>
      <c r="AS148" s="4"/>
    </row>
    <row r="149" spans="1:45">
      <c r="A149" s="13"/>
      <c r="B149" s="13"/>
      <c r="C149" s="13"/>
      <c r="D149" s="13"/>
      <c r="E149" s="91"/>
      <c r="F149" s="91"/>
      <c r="G149" s="92"/>
      <c r="H149" s="92"/>
      <c r="I149" s="93"/>
      <c r="J149" s="93"/>
      <c r="K149" s="91"/>
      <c r="L149" s="91"/>
      <c r="M149" s="14"/>
      <c r="N149" s="13"/>
      <c r="O149" s="183"/>
      <c r="P149" s="185">
        <f t="shared" si="4"/>
        <v>0</v>
      </c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3"/>
      <c r="AM149" s="3"/>
      <c r="AN149" s="3"/>
      <c r="AO149" s="3"/>
      <c r="AP149" s="3"/>
      <c r="AQ149" s="3"/>
      <c r="AR149" s="4"/>
      <c r="AS149" s="4"/>
    </row>
    <row r="150" spans="1:45">
      <c r="A150" s="13"/>
      <c r="B150" s="13"/>
      <c r="C150" s="13"/>
      <c r="D150" s="13"/>
      <c r="E150" s="91"/>
      <c r="F150" s="91"/>
      <c r="G150" s="92"/>
      <c r="H150" s="92"/>
      <c r="I150" s="93"/>
      <c r="J150" s="93"/>
      <c r="K150" s="91"/>
      <c r="L150" s="91"/>
      <c r="M150" s="14"/>
      <c r="N150" s="13"/>
      <c r="O150" s="183"/>
      <c r="P150" s="185">
        <f t="shared" si="4"/>
        <v>0</v>
      </c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3"/>
      <c r="AM150" s="3"/>
      <c r="AN150" s="3"/>
      <c r="AO150" s="3"/>
      <c r="AP150" s="3"/>
      <c r="AQ150" s="3"/>
      <c r="AR150" s="4"/>
      <c r="AS150" s="4"/>
    </row>
    <row r="151" spans="1:45">
      <c r="A151" s="13"/>
      <c r="B151" s="13"/>
      <c r="C151" s="13"/>
      <c r="D151" s="13"/>
      <c r="E151" s="91"/>
      <c r="F151" s="91"/>
      <c r="G151" s="92"/>
      <c r="H151" s="92"/>
      <c r="I151" s="93"/>
      <c r="J151" s="93"/>
      <c r="K151" s="91"/>
      <c r="L151" s="91"/>
      <c r="M151" s="14"/>
      <c r="N151" s="13"/>
      <c r="O151" s="183"/>
      <c r="P151" s="185">
        <f t="shared" si="4"/>
        <v>0</v>
      </c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3"/>
      <c r="AM151" s="3"/>
      <c r="AN151" s="3"/>
      <c r="AO151" s="3"/>
      <c r="AP151" s="3"/>
      <c r="AQ151" s="3"/>
      <c r="AR151" s="4"/>
      <c r="AS151" s="4"/>
    </row>
    <row r="152" spans="1:45">
      <c r="A152" s="13"/>
      <c r="B152" s="13"/>
      <c r="C152" s="13"/>
      <c r="D152" s="13"/>
      <c r="E152" s="91"/>
      <c r="F152" s="91"/>
      <c r="G152" s="92"/>
      <c r="H152" s="92"/>
      <c r="I152" s="93"/>
      <c r="J152" s="93"/>
      <c r="K152" s="91"/>
      <c r="L152" s="91"/>
      <c r="M152" s="14"/>
      <c r="N152" s="13"/>
      <c r="O152" s="183"/>
      <c r="P152" s="185">
        <f t="shared" si="4"/>
        <v>0</v>
      </c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3"/>
      <c r="AM152" s="3"/>
      <c r="AN152" s="3"/>
      <c r="AO152" s="3"/>
      <c r="AP152" s="3"/>
      <c r="AQ152" s="3"/>
      <c r="AR152" s="4"/>
      <c r="AS152" s="4"/>
    </row>
    <row r="153" spans="1:45">
      <c r="A153" s="13"/>
      <c r="B153" s="13"/>
      <c r="C153" s="13"/>
      <c r="D153" s="13"/>
      <c r="E153" s="91"/>
      <c r="F153" s="91"/>
      <c r="G153" s="92"/>
      <c r="H153" s="92"/>
      <c r="I153" s="93"/>
      <c r="J153" s="93"/>
      <c r="K153" s="91"/>
      <c r="L153" s="91"/>
      <c r="M153" s="14"/>
      <c r="N153" s="13"/>
      <c r="O153" s="183"/>
      <c r="P153" s="185">
        <f t="shared" si="4"/>
        <v>0</v>
      </c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3"/>
      <c r="AM153" s="3"/>
      <c r="AN153" s="3"/>
      <c r="AO153" s="3"/>
      <c r="AP153" s="3"/>
      <c r="AQ153" s="3"/>
      <c r="AR153" s="4"/>
      <c r="AS153" s="4"/>
    </row>
    <row r="154" spans="1:45">
      <c r="A154" s="13"/>
      <c r="B154" s="13"/>
      <c r="C154" s="13"/>
      <c r="D154" s="13"/>
      <c r="E154" s="91"/>
      <c r="F154" s="91"/>
      <c r="G154" s="92"/>
      <c r="H154" s="92"/>
      <c r="I154" s="93"/>
      <c r="J154" s="93"/>
      <c r="K154" s="91"/>
      <c r="L154" s="91"/>
      <c r="M154" s="14"/>
      <c r="N154" s="13"/>
      <c r="O154" s="183"/>
      <c r="P154" s="185">
        <f t="shared" si="4"/>
        <v>0</v>
      </c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3"/>
      <c r="AM154" s="3"/>
      <c r="AN154" s="3"/>
      <c r="AO154" s="3"/>
      <c r="AP154" s="3"/>
      <c r="AQ154" s="3"/>
      <c r="AR154" s="4"/>
      <c r="AS154" s="4"/>
    </row>
    <row r="155" spans="1:45">
      <c r="A155" s="13"/>
      <c r="B155" s="13"/>
      <c r="C155" s="13"/>
      <c r="D155" s="13"/>
      <c r="E155" s="91"/>
      <c r="F155" s="91"/>
      <c r="G155" s="92"/>
      <c r="H155" s="92"/>
      <c r="I155" s="93"/>
      <c r="J155" s="93"/>
      <c r="K155" s="91"/>
      <c r="L155" s="91"/>
      <c r="M155" s="14"/>
      <c r="N155" s="13"/>
      <c r="O155" s="183"/>
      <c r="P155" s="185">
        <f t="shared" si="4"/>
        <v>0</v>
      </c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3"/>
      <c r="AM155" s="3"/>
      <c r="AN155" s="3"/>
      <c r="AO155" s="3"/>
      <c r="AP155" s="3"/>
      <c r="AQ155" s="3"/>
      <c r="AR155" s="4"/>
      <c r="AS155" s="4"/>
    </row>
    <row r="156" spans="1:45">
      <c r="A156" s="13"/>
      <c r="B156" s="13"/>
      <c r="C156" s="13"/>
      <c r="D156" s="13"/>
      <c r="E156" s="91"/>
      <c r="F156" s="91"/>
      <c r="G156" s="92"/>
      <c r="H156" s="92"/>
      <c r="I156" s="93"/>
      <c r="J156" s="93"/>
      <c r="K156" s="91"/>
      <c r="L156" s="91"/>
      <c r="M156" s="14"/>
      <c r="N156" s="13"/>
      <c r="O156" s="183"/>
      <c r="P156" s="185">
        <f t="shared" si="4"/>
        <v>0</v>
      </c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3"/>
      <c r="AM156" s="3"/>
      <c r="AN156" s="3"/>
      <c r="AO156" s="3"/>
      <c r="AP156" s="3"/>
      <c r="AQ156" s="3"/>
      <c r="AR156" s="4"/>
      <c r="AS156" s="4"/>
    </row>
    <row r="157" spans="1:45">
      <c r="A157" s="13"/>
      <c r="B157" s="13"/>
      <c r="C157" s="13"/>
      <c r="D157" s="13"/>
      <c r="E157" s="91"/>
      <c r="F157" s="91"/>
      <c r="G157" s="92"/>
      <c r="H157" s="92"/>
      <c r="I157" s="93"/>
      <c r="J157" s="93"/>
      <c r="K157" s="91"/>
      <c r="L157" s="91"/>
      <c r="M157" s="14"/>
      <c r="N157" s="13"/>
      <c r="O157" s="183"/>
      <c r="P157" s="185">
        <f t="shared" si="4"/>
        <v>0</v>
      </c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3"/>
      <c r="AM157" s="3"/>
      <c r="AN157" s="3"/>
      <c r="AO157" s="3"/>
      <c r="AP157" s="3"/>
      <c r="AQ157" s="3"/>
      <c r="AR157" s="4"/>
      <c r="AS157" s="4"/>
    </row>
    <row r="158" spans="1:45">
      <c r="A158" s="13"/>
      <c r="B158" s="13"/>
      <c r="C158" s="13"/>
      <c r="D158" s="13"/>
      <c r="E158" s="91"/>
      <c r="F158" s="91"/>
      <c r="G158" s="92"/>
      <c r="H158" s="92"/>
      <c r="I158" s="93"/>
      <c r="J158" s="93"/>
      <c r="K158" s="91"/>
      <c r="L158" s="91"/>
      <c r="M158" s="14"/>
      <c r="N158" s="13"/>
      <c r="O158" s="183"/>
      <c r="P158" s="185">
        <f t="shared" si="4"/>
        <v>0</v>
      </c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3"/>
      <c r="AM158" s="3"/>
      <c r="AN158" s="3"/>
      <c r="AO158" s="3"/>
      <c r="AP158" s="3"/>
      <c r="AQ158" s="3"/>
      <c r="AR158" s="4"/>
      <c r="AS158" s="4"/>
    </row>
    <row r="159" spans="1:45">
      <c r="A159" s="13"/>
      <c r="B159" s="13"/>
      <c r="C159" s="13"/>
      <c r="D159" s="13"/>
      <c r="E159" s="91"/>
      <c r="F159" s="91"/>
      <c r="G159" s="92"/>
      <c r="H159" s="92"/>
      <c r="I159" s="93"/>
      <c r="J159" s="93"/>
      <c r="K159" s="91"/>
      <c r="L159" s="91"/>
      <c r="M159" s="14"/>
      <c r="N159" s="13"/>
      <c r="O159" s="183"/>
      <c r="P159" s="185">
        <f t="shared" si="4"/>
        <v>0</v>
      </c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3"/>
      <c r="AM159" s="3"/>
      <c r="AN159" s="3"/>
      <c r="AO159" s="3"/>
      <c r="AP159" s="3"/>
      <c r="AQ159" s="3"/>
      <c r="AR159" s="4"/>
      <c r="AS159" s="4"/>
    </row>
    <row r="160" spans="1:45">
      <c r="A160" s="13"/>
      <c r="B160" s="13"/>
      <c r="C160" s="13"/>
      <c r="D160" s="13"/>
      <c r="E160" s="91"/>
      <c r="F160" s="91"/>
      <c r="G160" s="92"/>
      <c r="H160" s="92"/>
      <c r="I160" s="93"/>
      <c r="J160" s="93"/>
      <c r="K160" s="91"/>
      <c r="L160" s="91"/>
      <c r="M160" s="14"/>
      <c r="N160" s="13"/>
      <c r="O160" s="183"/>
      <c r="P160" s="185">
        <f t="shared" si="4"/>
        <v>0</v>
      </c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3"/>
      <c r="AM160" s="3"/>
      <c r="AN160" s="3"/>
      <c r="AO160" s="3"/>
      <c r="AP160" s="3"/>
      <c r="AQ160" s="3"/>
      <c r="AR160" s="4"/>
      <c r="AS160" s="4"/>
    </row>
    <row r="161" spans="1:45">
      <c r="A161" s="13"/>
      <c r="B161" s="13"/>
      <c r="C161" s="13"/>
      <c r="D161" s="13"/>
      <c r="E161" s="91"/>
      <c r="F161" s="91"/>
      <c r="G161" s="92"/>
      <c r="H161" s="92"/>
      <c r="I161" s="93"/>
      <c r="J161" s="93"/>
      <c r="K161" s="91"/>
      <c r="L161" s="91"/>
      <c r="M161" s="14"/>
      <c r="N161" s="13"/>
      <c r="O161" s="183"/>
      <c r="P161" s="185">
        <f t="shared" si="4"/>
        <v>0</v>
      </c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3"/>
      <c r="AM161" s="3"/>
      <c r="AN161" s="3"/>
      <c r="AO161" s="3"/>
      <c r="AP161" s="3"/>
      <c r="AQ161" s="3"/>
      <c r="AR161" s="4"/>
      <c r="AS161" s="4"/>
    </row>
    <row r="162" spans="1:45">
      <c r="A162" s="13"/>
      <c r="B162" s="13"/>
      <c r="C162" s="13"/>
      <c r="D162" s="13"/>
      <c r="E162" s="91"/>
      <c r="F162" s="91"/>
      <c r="G162" s="92"/>
      <c r="H162" s="92"/>
      <c r="I162" s="93"/>
      <c r="J162" s="93"/>
      <c r="K162" s="91"/>
      <c r="L162" s="91"/>
      <c r="M162" s="14"/>
      <c r="N162" s="13"/>
      <c r="O162" s="183"/>
      <c r="P162" s="185">
        <f t="shared" si="4"/>
        <v>0</v>
      </c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3"/>
      <c r="AM162" s="3"/>
      <c r="AN162" s="3"/>
      <c r="AO162" s="3"/>
      <c r="AP162" s="3"/>
      <c r="AQ162" s="3"/>
      <c r="AR162" s="4"/>
      <c r="AS162" s="4"/>
    </row>
    <row r="163" spans="1:45">
      <c r="A163" s="13"/>
      <c r="B163" s="13"/>
      <c r="C163" s="13"/>
      <c r="D163" s="13"/>
      <c r="E163" s="91"/>
      <c r="F163" s="91"/>
      <c r="G163" s="92"/>
      <c r="H163" s="92"/>
      <c r="I163" s="93"/>
      <c r="J163" s="93"/>
      <c r="K163" s="91"/>
      <c r="L163" s="91"/>
      <c r="M163" s="14"/>
      <c r="N163" s="13"/>
      <c r="O163" s="183"/>
      <c r="P163" s="185">
        <f t="shared" si="4"/>
        <v>0</v>
      </c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3"/>
      <c r="AM163" s="3"/>
      <c r="AN163" s="3"/>
      <c r="AO163" s="3"/>
      <c r="AP163" s="3"/>
      <c r="AQ163" s="3"/>
      <c r="AR163" s="4"/>
      <c r="AS163" s="4"/>
    </row>
    <row r="164" spans="1:45">
      <c r="A164" s="13"/>
      <c r="B164" s="13"/>
      <c r="C164" s="13"/>
      <c r="D164" s="13"/>
      <c r="E164" s="91"/>
      <c r="F164" s="91"/>
      <c r="G164" s="92"/>
      <c r="H164" s="92"/>
      <c r="I164" s="93"/>
      <c r="J164" s="93"/>
      <c r="K164" s="91"/>
      <c r="L164" s="91"/>
      <c r="M164" s="14"/>
      <c r="N164" s="13"/>
      <c r="O164" s="183"/>
      <c r="P164" s="185">
        <f t="shared" si="4"/>
        <v>0</v>
      </c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3"/>
      <c r="AM164" s="3"/>
      <c r="AN164" s="3"/>
      <c r="AO164" s="3"/>
      <c r="AP164" s="3"/>
      <c r="AQ164" s="3"/>
      <c r="AR164" s="4"/>
      <c r="AS164" s="4"/>
    </row>
    <row r="165" spans="1:45">
      <c r="A165" s="13"/>
      <c r="B165" s="13"/>
      <c r="C165" s="13"/>
      <c r="D165" s="13"/>
      <c r="E165" s="91"/>
      <c r="F165" s="91"/>
      <c r="G165" s="92"/>
      <c r="H165" s="92"/>
      <c r="I165" s="93"/>
      <c r="J165" s="93"/>
      <c r="K165" s="91"/>
      <c r="L165" s="91"/>
      <c r="M165" s="14"/>
      <c r="N165" s="13"/>
      <c r="O165" s="183"/>
      <c r="P165" s="185">
        <f t="shared" si="4"/>
        <v>0</v>
      </c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3"/>
      <c r="AM165" s="3"/>
      <c r="AN165" s="3"/>
      <c r="AO165" s="3"/>
      <c r="AP165" s="3"/>
      <c r="AQ165" s="3"/>
      <c r="AR165" s="4"/>
      <c r="AS165" s="4"/>
    </row>
    <row r="166" spans="1:45">
      <c r="A166" s="13"/>
      <c r="B166" s="13"/>
      <c r="C166" s="13"/>
      <c r="D166" s="13"/>
      <c r="E166" s="91"/>
      <c r="F166" s="91"/>
      <c r="G166" s="92"/>
      <c r="H166" s="92"/>
      <c r="I166" s="93"/>
      <c r="J166" s="93"/>
      <c r="K166" s="91"/>
      <c r="L166" s="91"/>
      <c r="M166" s="14"/>
      <c r="N166" s="13"/>
      <c r="O166" s="183"/>
      <c r="P166" s="185">
        <f t="shared" si="4"/>
        <v>0</v>
      </c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3"/>
      <c r="AM166" s="3"/>
      <c r="AN166" s="3"/>
      <c r="AO166" s="3"/>
      <c r="AP166" s="3"/>
      <c r="AQ166" s="3"/>
      <c r="AR166" s="4"/>
      <c r="AS166" s="4"/>
    </row>
    <row r="167" spans="1:45">
      <c r="A167" s="13"/>
      <c r="B167" s="13"/>
      <c r="C167" s="13"/>
      <c r="D167" s="13"/>
      <c r="E167" s="91"/>
      <c r="F167" s="91"/>
      <c r="G167" s="92"/>
      <c r="H167" s="92"/>
      <c r="I167" s="93"/>
      <c r="J167" s="93"/>
      <c r="K167" s="91"/>
      <c r="L167" s="91"/>
      <c r="M167" s="14"/>
      <c r="N167" s="13"/>
      <c r="O167" s="183"/>
      <c r="P167" s="185">
        <f t="shared" si="4"/>
        <v>0</v>
      </c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3"/>
      <c r="AM167" s="3"/>
      <c r="AN167" s="3"/>
      <c r="AO167" s="3"/>
      <c r="AP167" s="3"/>
      <c r="AQ167" s="3"/>
      <c r="AR167" s="4"/>
      <c r="AS167" s="4"/>
    </row>
    <row r="168" spans="1:45">
      <c r="A168" s="13"/>
      <c r="B168" s="13"/>
      <c r="C168" s="13"/>
      <c r="D168" s="13"/>
      <c r="E168" s="91"/>
      <c r="F168" s="91"/>
      <c r="G168" s="92"/>
      <c r="H168" s="92"/>
      <c r="I168" s="93"/>
      <c r="J168" s="93"/>
      <c r="K168" s="91"/>
      <c r="L168" s="91"/>
      <c r="M168" s="14"/>
      <c r="N168" s="13"/>
      <c r="O168" s="183"/>
      <c r="P168" s="185">
        <f t="shared" si="4"/>
        <v>0</v>
      </c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3"/>
      <c r="AM168" s="3"/>
      <c r="AN168" s="3"/>
      <c r="AO168" s="3"/>
      <c r="AP168" s="3"/>
      <c r="AQ168" s="3"/>
      <c r="AR168" s="4"/>
      <c r="AS168" s="4"/>
    </row>
    <row r="169" spans="1:45">
      <c r="A169" s="13"/>
      <c r="B169" s="13"/>
      <c r="C169" s="13"/>
      <c r="D169" s="13"/>
      <c r="E169" s="91"/>
      <c r="F169" s="91"/>
      <c r="G169" s="92"/>
      <c r="H169" s="92"/>
      <c r="I169" s="93"/>
      <c r="J169" s="93"/>
      <c r="K169" s="91"/>
      <c r="L169" s="91"/>
      <c r="M169" s="14"/>
      <c r="N169" s="13"/>
      <c r="O169" s="183"/>
      <c r="P169" s="185">
        <f t="shared" si="4"/>
        <v>0</v>
      </c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3"/>
      <c r="AM169" s="3"/>
      <c r="AN169" s="3"/>
      <c r="AO169" s="3"/>
      <c r="AP169" s="3"/>
      <c r="AQ169" s="3"/>
      <c r="AR169" s="4"/>
      <c r="AS169" s="4"/>
    </row>
    <row r="170" spans="1:45">
      <c r="A170" s="13"/>
      <c r="B170" s="13"/>
      <c r="C170" s="13"/>
      <c r="D170" s="13"/>
      <c r="E170" s="91"/>
      <c r="F170" s="91"/>
      <c r="G170" s="92"/>
      <c r="H170" s="92"/>
      <c r="I170" s="93"/>
      <c r="J170" s="93"/>
      <c r="K170" s="91"/>
      <c r="L170" s="91"/>
      <c r="M170" s="14"/>
      <c r="N170" s="13"/>
      <c r="O170" s="183"/>
      <c r="P170" s="185">
        <f t="shared" si="4"/>
        <v>0</v>
      </c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3"/>
      <c r="AM170" s="3"/>
      <c r="AN170" s="3"/>
      <c r="AO170" s="3"/>
      <c r="AP170" s="3"/>
      <c r="AQ170" s="3"/>
      <c r="AR170" s="4"/>
      <c r="AS170" s="4"/>
    </row>
    <row r="171" spans="1:45">
      <c r="A171" s="13"/>
      <c r="B171" s="13"/>
      <c r="C171" s="13"/>
      <c r="D171" s="13"/>
      <c r="E171" s="91"/>
      <c r="F171" s="91"/>
      <c r="G171" s="92"/>
      <c r="H171" s="92"/>
      <c r="I171" s="93"/>
      <c r="J171" s="93"/>
      <c r="K171" s="91"/>
      <c r="L171" s="91"/>
      <c r="M171" s="14"/>
      <c r="N171" s="13"/>
      <c r="O171" s="183"/>
      <c r="P171" s="185">
        <f t="shared" si="4"/>
        <v>0</v>
      </c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3"/>
      <c r="AM171" s="3"/>
      <c r="AN171" s="3"/>
      <c r="AO171" s="3"/>
      <c r="AP171" s="3"/>
      <c r="AQ171" s="3"/>
      <c r="AR171" s="4"/>
      <c r="AS171" s="4"/>
    </row>
    <row r="172" spans="1:45">
      <c r="A172" s="13"/>
      <c r="B172" s="13"/>
      <c r="C172" s="13"/>
      <c r="D172" s="13"/>
      <c r="E172" s="91"/>
      <c r="F172" s="91"/>
      <c r="G172" s="92"/>
      <c r="H172" s="92"/>
      <c r="I172" s="93"/>
      <c r="J172" s="93"/>
      <c r="K172" s="91"/>
      <c r="L172" s="91"/>
      <c r="M172" s="14"/>
      <c r="N172" s="13"/>
      <c r="O172" s="183"/>
      <c r="P172" s="185">
        <f t="shared" si="4"/>
        <v>0</v>
      </c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3"/>
      <c r="AM172" s="3"/>
      <c r="AN172" s="3"/>
      <c r="AO172" s="3"/>
      <c r="AP172" s="3"/>
      <c r="AQ172" s="3"/>
      <c r="AR172" s="4"/>
      <c r="AS172" s="4"/>
    </row>
    <row r="173" spans="1:45">
      <c r="A173" s="13"/>
      <c r="B173" s="13"/>
      <c r="C173" s="13"/>
      <c r="D173" s="13"/>
      <c r="E173" s="91"/>
      <c r="F173" s="91"/>
      <c r="G173" s="92"/>
      <c r="H173" s="92"/>
      <c r="I173" s="93"/>
      <c r="J173" s="93"/>
      <c r="K173" s="91"/>
      <c r="L173" s="91"/>
      <c r="M173" s="14"/>
      <c r="N173" s="13"/>
      <c r="O173" s="183"/>
      <c r="P173" s="185">
        <f t="shared" si="4"/>
        <v>0</v>
      </c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3"/>
      <c r="AM173" s="3"/>
      <c r="AN173" s="3"/>
      <c r="AO173" s="3"/>
      <c r="AP173" s="3"/>
      <c r="AQ173" s="3"/>
      <c r="AR173" s="4"/>
      <c r="AS173" s="4"/>
    </row>
    <row r="174" spans="1:45">
      <c r="A174" s="13"/>
      <c r="B174" s="13"/>
      <c r="C174" s="13"/>
      <c r="D174" s="13"/>
      <c r="E174" s="91"/>
      <c r="F174" s="91"/>
      <c r="G174" s="92"/>
      <c r="H174" s="92"/>
      <c r="I174" s="93"/>
      <c r="J174" s="93"/>
      <c r="K174" s="91"/>
      <c r="L174" s="91"/>
      <c r="M174" s="14"/>
      <c r="N174" s="13"/>
      <c r="O174" s="183"/>
      <c r="P174" s="185">
        <f t="shared" si="4"/>
        <v>0</v>
      </c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3"/>
      <c r="AM174" s="3"/>
      <c r="AN174" s="3"/>
      <c r="AO174" s="3"/>
      <c r="AP174" s="3"/>
      <c r="AQ174" s="3"/>
      <c r="AR174" s="4"/>
      <c r="AS174" s="4"/>
    </row>
    <row r="175" spans="1:45">
      <c r="A175" s="13"/>
      <c r="B175" s="13"/>
      <c r="C175" s="13"/>
      <c r="D175" s="13"/>
      <c r="E175" s="91"/>
      <c r="F175" s="91"/>
      <c r="G175" s="92"/>
      <c r="H175" s="92"/>
      <c r="I175" s="93"/>
      <c r="J175" s="93"/>
      <c r="K175" s="91"/>
      <c r="L175" s="91"/>
      <c r="M175" s="14"/>
      <c r="N175" s="13"/>
      <c r="O175" s="183"/>
      <c r="P175" s="185">
        <f t="shared" si="4"/>
        <v>0</v>
      </c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3"/>
      <c r="AM175" s="3"/>
      <c r="AN175" s="3"/>
      <c r="AO175" s="3"/>
      <c r="AP175" s="3"/>
      <c r="AQ175" s="3"/>
      <c r="AR175" s="4"/>
      <c r="AS175" s="4"/>
    </row>
    <row r="176" spans="1:45">
      <c r="A176" s="13"/>
      <c r="B176" s="13"/>
      <c r="C176" s="13"/>
      <c r="D176" s="13"/>
      <c r="E176" s="91"/>
      <c r="F176" s="91"/>
      <c r="G176" s="92"/>
      <c r="H176" s="92"/>
      <c r="I176" s="93"/>
      <c r="J176" s="93"/>
      <c r="K176" s="91"/>
      <c r="L176" s="91"/>
      <c r="M176" s="14"/>
      <c r="N176" s="13"/>
      <c r="O176" s="183"/>
      <c r="P176" s="185">
        <f t="shared" si="4"/>
        <v>0</v>
      </c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3"/>
      <c r="AM176" s="3"/>
      <c r="AN176" s="3"/>
      <c r="AO176" s="3"/>
      <c r="AP176" s="3"/>
      <c r="AQ176" s="3"/>
      <c r="AR176" s="4"/>
      <c r="AS176" s="4"/>
    </row>
    <row r="177" spans="1:45">
      <c r="A177" s="13"/>
      <c r="B177" s="13"/>
      <c r="C177" s="13"/>
      <c r="D177" s="13"/>
      <c r="E177" s="91"/>
      <c r="F177" s="91"/>
      <c r="G177" s="92"/>
      <c r="H177" s="92"/>
      <c r="I177" s="93"/>
      <c r="J177" s="93"/>
      <c r="K177" s="91"/>
      <c r="L177" s="91"/>
      <c r="M177" s="14"/>
      <c r="N177" s="13"/>
      <c r="O177" s="183"/>
      <c r="P177" s="185">
        <f t="shared" si="4"/>
        <v>0</v>
      </c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3"/>
      <c r="AM177" s="3"/>
      <c r="AN177" s="3"/>
      <c r="AO177" s="3"/>
      <c r="AP177" s="3"/>
      <c r="AQ177" s="3"/>
      <c r="AR177" s="4"/>
      <c r="AS177" s="4"/>
    </row>
    <row r="178" spans="1:45">
      <c r="A178" s="13"/>
      <c r="B178" s="13"/>
      <c r="C178" s="13"/>
      <c r="D178" s="13"/>
      <c r="E178" s="91"/>
      <c r="F178" s="91"/>
      <c r="G178" s="92"/>
      <c r="H178" s="92"/>
      <c r="I178" s="93"/>
      <c r="J178" s="93"/>
      <c r="K178" s="91"/>
      <c r="L178" s="91"/>
      <c r="M178" s="14"/>
      <c r="N178" s="13"/>
      <c r="O178" s="183"/>
      <c r="P178" s="185">
        <f t="shared" si="4"/>
        <v>0</v>
      </c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3"/>
      <c r="AM178" s="3"/>
      <c r="AN178" s="3"/>
      <c r="AO178" s="3"/>
      <c r="AP178" s="3"/>
      <c r="AQ178" s="3"/>
      <c r="AR178" s="4"/>
      <c r="AS178" s="4"/>
    </row>
    <row r="179" spans="1:45">
      <c r="A179" s="13"/>
      <c r="B179" s="13"/>
      <c r="C179" s="13"/>
      <c r="D179" s="13"/>
      <c r="E179" s="91"/>
      <c r="F179" s="91"/>
      <c r="G179" s="92"/>
      <c r="H179" s="92"/>
      <c r="I179" s="93"/>
      <c r="J179" s="93"/>
      <c r="K179" s="91"/>
      <c r="L179" s="91"/>
      <c r="M179" s="14"/>
      <c r="N179" s="13"/>
      <c r="O179" s="183"/>
      <c r="P179" s="185">
        <f t="shared" si="4"/>
        <v>0</v>
      </c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3"/>
      <c r="AM179" s="3"/>
      <c r="AN179" s="3"/>
      <c r="AO179" s="3"/>
      <c r="AP179" s="3"/>
      <c r="AQ179" s="3"/>
      <c r="AR179" s="4"/>
      <c r="AS179" s="4"/>
    </row>
    <row r="180" spans="1:45">
      <c r="A180" s="13"/>
      <c r="B180" s="13"/>
      <c r="C180" s="13"/>
      <c r="D180" s="13"/>
      <c r="E180" s="91"/>
      <c r="F180" s="91"/>
      <c r="G180" s="92"/>
      <c r="H180" s="92"/>
      <c r="I180" s="93"/>
      <c r="J180" s="93"/>
      <c r="K180" s="91"/>
      <c r="L180" s="91"/>
      <c r="M180" s="14"/>
      <c r="N180" s="13"/>
      <c r="O180" s="183"/>
      <c r="P180" s="185">
        <f t="shared" si="4"/>
        <v>0</v>
      </c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3"/>
      <c r="AM180" s="3"/>
      <c r="AN180" s="3"/>
      <c r="AO180" s="3"/>
      <c r="AP180" s="3"/>
      <c r="AQ180" s="3"/>
      <c r="AR180" s="4"/>
      <c r="AS180" s="4"/>
    </row>
    <row r="181" spans="1:45">
      <c r="A181" s="13"/>
      <c r="B181" s="13"/>
      <c r="C181" s="13"/>
      <c r="D181" s="13"/>
      <c r="E181" s="91"/>
      <c r="F181" s="91"/>
      <c r="G181" s="92"/>
      <c r="H181" s="92"/>
      <c r="I181" s="93"/>
      <c r="J181" s="93"/>
      <c r="K181" s="91"/>
      <c r="L181" s="91"/>
      <c r="M181" s="14"/>
      <c r="N181" s="13"/>
      <c r="O181" s="183"/>
      <c r="P181" s="185">
        <f t="shared" si="4"/>
        <v>0</v>
      </c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3"/>
      <c r="AM181" s="3"/>
      <c r="AN181" s="3"/>
      <c r="AO181" s="3"/>
      <c r="AP181" s="3"/>
      <c r="AQ181" s="3"/>
      <c r="AR181" s="4"/>
      <c r="AS181" s="4"/>
    </row>
    <row r="182" spans="1:45">
      <c r="A182" s="13"/>
      <c r="B182" s="13"/>
      <c r="C182" s="13"/>
      <c r="D182" s="13"/>
      <c r="E182" s="91"/>
      <c r="F182" s="91"/>
      <c r="G182" s="92"/>
      <c r="H182" s="92"/>
      <c r="I182" s="93"/>
      <c r="J182" s="93"/>
      <c r="K182" s="91"/>
      <c r="L182" s="91"/>
      <c r="M182" s="14"/>
      <c r="N182" s="13"/>
      <c r="O182" s="183"/>
      <c r="P182" s="185">
        <f t="shared" si="4"/>
        <v>0</v>
      </c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3"/>
      <c r="AM182" s="3"/>
      <c r="AN182" s="3"/>
      <c r="AO182" s="3"/>
      <c r="AP182" s="3"/>
      <c r="AQ182" s="3"/>
      <c r="AR182" s="4"/>
      <c r="AS182" s="4"/>
    </row>
    <row r="183" spans="1:45">
      <c r="A183" s="13"/>
      <c r="B183" s="13"/>
      <c r="C183" s="13"/>
      <c r="D183" s="13"/>
      <c r="E183" s="91"/>
      <c r="F183" s="91"/>
      <c r="G183" s="92"/>
      <c r="H183" s="92"/>
      <c r="I183" s="93"/>
      <c r="J183" s="93"/>
      <c r="K183" s="91"/>
      <c r="L183" s="91"/>
      <c r="M183" s="14"/>
      <c r="N183" s="13"/>
      <c r="O183" s="183"/>
      <c r="P183" s="185">
        <f t="shared" si="4"/>
        <v>0</v>
      </c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4"/>
    </row>
    <row r="184" spans="1:45">
      <c r="A184" s="13"/>
      <c r="B184" s="13"/>
      <c r="C184" s="13"/>
      <c r="D184" s="13"/>
      <c r="E184" s="91"/>
      <c r="F184" s="91"/>
      <c r="G184" s="92"/>
      <c r="H184" s="92"/>
      <c r="I184" s="93"/>
      <c r="J184" s="93"/>
      <c r="K184" s="91"/>
      <c r="L184" s="91"/>
      <c r="M184" s="14"/>
      <c r="N184" s="13"/>
      <c r="O184" s="183"/>
      <c r="P184" s="185">
        <f t="shared" si="4"/>
        <v>0</v>
      </c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4"/>
    </row>
    <row r="185" spans="1:45">
      <c r="A185" s="13"/>
      <c r="B185" s="13"/>
      <c r="C185" s="13"/>
      <c r="D185" s="13"/>
      <c r="E185" s="91"/>
      <c r="F185" s="91"/>
      <c r="G185" s="92"/>
      <c r="H185" s="92"/>
      <c r="I185" s="93"/>
      <c r="J185" s="93"/>
      <c r="K185" s="91"/>
      <c r="L185" s="91"/>
      <c r="M185" s="14"/>
      <c r="N185" s="13"/>
      <c r="O185" s="183"/>
      <c r="P185" s="185">
        <f t="shared" si="4"/>
        <v>0</v>
      </c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3"/>
      <c r="AM185" s="3"/>
      <c r="AN185" s="3"/>
      <c r="AO185" s="3"/>
      <c r="AP185" s="3"/>
      <c r="AQ185" s="3"/>
      <c r="AR185" s="4"/>
      <c r="AS185" s="4"/>
    </row>
    <row r="186" spans="1:45">
      <c r="A186" s="13"/>
      <c r="B186" s="13"/>
      <c r="C186" s="13"/>
      <c r="D186" s="13"/>
      <c r="E186" s="91"/>
      <c r="F186" s="91"/>
      <c r="G186" s="92"/>
      <c r="H186" s="92"/>
      <c r="I186" s="93"/>
      <c r="J186" s="93"/>
      <c r="K186" s="91"/>
      <c r="L186" s="91"/>
      <c r="M186" s="14"/>
      <c r="N186" s="13"/>
      <c r="O186" s="183"/>
      <c r="P186" s="185">
        <f t="shared" si="4"/>
        <v>0</v>
      </c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3"/>
      <c r="AM186" s="3"/>
      <c r="AN186" s="3"/>
      <c r="AO186" s="3"/>
      <c r="AP186" s="3"/>
      <c r="AQ186" s="3"/>
      <c r="AR186" s="4"/>
      <c r="AS186" s="4"/>
    </row>
    <row r="187" spans="1:45">
      <c r="A187" s="13"/>
      <c r="B187" s="13"/>
      <c r="C187" s="13"/>
      <c r="D187" s="13"/>
      <c r="E187" s="91"/>
      <c r="F187" s="91"/>
      <c r="G187" s="92"/>
      <c r="H187" s="92"/>
      <c r="I187" s="93"/>
      <c r="J187" s="93"/>
      <c r="K187" s="91"/>
      <c r="L187" s="91"/>
      <c r="M187" s="14"/>
      <c r="N187" s="13"/>
      <c r="O187" s="183"/>
      <c r="P187" s="185">
        <f t="shared" si="4"/>
        <v>0</v>
      </c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3"/>
      <c r="AM187" s="3"/>
      <c r="AN187" s="3"/>
      <c r="AO187" s="3"/>
      <c r="AP187" s="3"/>
      <c r="AQ187" s="3"/>
      <c r="AR187" s="4"/>
      <c r="AS187" s="4"/>
    </row>
    <row r="188" spans="1:45">
      <c r="A188" s="13"/>
      <c r="B188" s="13"/>
      <c r="C188" s="13"/>
      <c r="D188" s="13"/>
      <c r="E188" s="91"/>
      <c r="F188" s="91"/>
      <c r="G188" s="92"/>
      <c r="H188" s="92"/>
      <c r="I188" s="93"/>
      <c r="J188" s="93"/>
      <c r="K188" s="91"/>
      <c r="L188" s="91"/>
      <c r="M188" s="14"/>
      <c r="N188" s="13"/>
      <c r="O188" s="183"/>
      <c r="P188" s="185">
        <f t="shared" si="4"/>
        <v>0</v>
      </c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3"/>
      <c r="AM188" s="3"/>
      <c r="AN188" s="3"/>
      <c r="AO188" s="3"/>
      <c r="AP188" s="3"/>
      <c r="AQ188" s="3"/>
      <c r="AR188" s="4"/>
      <c r="AS188" s="4"/>
    </row>
    <row r="189" spans="1:45">
      <c r="A189" s="13"/>
      <c r="B189" s="13"/>
      <c r="C189" s="13"/>
      <c r="D189" s="13"/>
      <c r="E189" s="91"/>
      <c r="F189" s="91"/>
      <c r="G189" s="92"/>
      <c r="H189" s="92"/>
      <c r="I189" s="93"/>
      <c r="J189" s="93"/>
      <c r="K189" s="91"/>
      <c r="L189" s="91"/>
      <c r="M189" s="14"/>
      <c r="N189" s="13"/>
      <c r="O189" s="183"/>
      <c r="P189" s="185">
        <f t="shared" si="4"/>
        <v>0</v>
      </c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3"/>
      <c r="AM189" s="3"/>
      <c r="AN189" s="3"/>
      <c r="AO189" s="3"/>
      <c r="AP189" s="3"/>
      <c r="AQ189" s="3"/>
      <c r="AR189" s="4"/>
      <c r="AS189" s="4"/>
    </row>
    <row r="190" spans="1:45">
      <c r="A190" s="13"/>
      <c r="B190" s="13"/>
      <c r="C190" s="13"/>
      <c r="D190" s="13"/>
      <c r="E190" s="91"/>
      <c r="F190" s="91"/>
      <c r="G190" s="92"/>
      <c r="H190" s="92"/>
      <c r="I190" s="93"/>
      <c r="J190" s="93"/>
      <c r="K190" s="91"/>
      <c r="L190" s="91"/>
      <c r="M190" s="14"/>
      <c r="N190" s="13"/>
      <c r="O190" s="183"/>
      <c r="P190" s="185">
        <f t="shared" si="4"/>
        <v>0</v>
      </c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3"/>
      <c r="AM190" s="3"/>
      <c r="AN190" s="3"/>
      <c r="AO190" s="3"/>
      <c r="AP190" s="3"/>
      <c r="AQ190" s="3"/>
      <c r="AR190" s="4"/>
      <c r="AS190" s="4"/>
    </row>
    <row r="191" spans="1:45">
      <c r="A191" s="13"/>
      <c r="B191" s="13"/>
      <c r="C191" s="13"/>
      <c r="D191" s="13"/>
      <c r="E191" s="91"/>
      <c r="F191" s="91"/>
      <c r="G191" s="92"/>
      <c r="H191" s="92"/>
      <c r="I191" s="93"/>
      <c r="J191" s="93"/>
      <c r="K191" s="91"/>
      <c r="L191" s="91"/>
      <c r="M191" s="14"/>
      <c r="N191" s="13"/>
      <c r="O191" s="183"/>
      <c r="P191" s="185">
        <f t="shared" si="4"/>
        <v>0</v>
      </c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3"/>
      <c r="AM191" s="3"/>
      <c r="AN191" s="3"/>
      <c r="AO191" s="3"/>
      <c r="AP191" s="3"/>
      <c r="AQ191" s="3"/>
      <c r="AR191" s="4"/>
      <c r="AS191" s="4"/>
    </row>
    <row r="192" spans="1:45">
      <c r="A192" s="13"/>
      <c r="B192" s="13"/>
      <c r="C192" s="13"/>
      <c r="D192" s="13"/>
      <c r="E192" s="91"/>
      <c r="F192" s="91"/>
      <c r="G192" s="92"/>
      <c r="H192" s="92"/>
      <c r="I192" s="93"/>
      <c r="J192" s="93"/>
      <c r="K192" s="91"/>
      <c r="L192" s="91"/>
      <c r="M192" s="14"/>
      <c r="N192" s="13"/>
      <c r="O192" s="183"/>
      <c r="P192" s="185">
        <f t="shared" si="4"/>
        <v>0</v>
      </c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3"/>
      <c r="AM192" s="3"/>
      <c r="AN192" s="3"/>
      <c r="AO192" s="3"/>
      <c r="AP192" s="3"/>
      <c r="AQ192" s="3"/>
      <c r="AR192" s="4"/>
      <c r="AS192" s="4"/>
    </row>
    <row r="193" spans="1:45">
      <c r="A193" s="13"/>
      <c r="B193" s="13"/>
      <c r="C193" s="13"/>
      <c r="D193" s="13"/>
      <c r="E193" s="91"/>
      <c r="F193" s="91"/>
      <c r="G193" s="92"/>
      <c r="H193" s="92"/>
      <c r="I193" s="93"/>
      <c r="J193" s="93"/>
      <c r="K193" s="91"/>
      <c r="L193" s="91"/>
      <c r="M193" s="14"/>
      <c r="N193" s="13"/>
      <c r="O193" s="183"/>
      <c r="P193" s="185">
        <f t="shared" si="4"/>
        <v>0</v>
      </c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3"/>
      <c r="AM193" s="3"/>
      <c r="AN193" s="3"/>
      <c r="AO193" s="3"/>
      <c r="AP193" s="3"/>
      <c r="AQ193" s="3"/>
      <c r="AR193" s="4"/>
      <c r="AS193" s="4"/>
    </row>
    <row r="194" spans="1:45">
      <c r="A194" s="13"/>
      <c r="B194" s="13"/>
      <c r="C194" s="13"/>
      <c r="D194" s="13"/>
      <c r="E194" s="91"/>
      <c r="F194" s="91"/>
      <c r="G194" s="92"/>
      <c r="H194" s="92"/>
      <c r="I194" s="93"/>
      <c r="J194" s="93"/>
      <c r="K194" s="91"/>
      <c r="L194" s="91"/>
      <c r="M194" s="14"/>
      <c r="N194" s="13"/>
      <c r="O194" s="183"/>
      <c r="P194" s="185">
        <f t="shared" si="4"/>
        <v>0</v>
      </c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3"/>
      <c r="AM194" s="3"/>
      <c r="AN194" s="3"/>
      <c r="AO194" s="3"/>
      <c r="AP194" s="3"/>
      <c r="AQ194" s="3"/>
      <c r="AR194" s="4"/>
      <c r="AS194" s="4"/>
    </row>
    <row r="195" spans="1:45">
      <c r="A195" s="13"/>
      <c r="B195" s="13"/>
      <c r="C195" s="13"/>
      <c r="D195" s="13"/>
      <c r="E195" s="91"/>
      <c r="F195" s="91"/>
      <c r="G195" s="92"/>
      <c r="H195" s="92"/>
      <c r="I195" s="93"/>
      <c r="J195" s="93"/>
      <c r="K195" s="91"/>
      <c r="L195" s="91"/>
      <c r="M195" s="14"/>
      <c r="N195" s="13"/>
      <c r="O195" s="183"/>
      <c r="P195" s="185">
        <f t="shared" si="4"/>
        <v>0</v>
      </c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3"/>
      <c r="AM195" s="3"/>
      <c r="AN195" s="3"/>
      <c r="AO195" s="3"/>
      <c r="AP195" s="3"/>
      <c r="AQ195" s="3"/>
      <c r="AR195" s="4"/>
      <c r="AS195" s="4"/>
    </row>
    <row r="196" spans="1:45">
      <c r="A196" s="13"/>
      <c r="B196" s="13"/>
      <c r="C196" s="13"/>
      <c r="D196" s="13"/>
      <c r="E196" s="91"/>
      <c r="F196" s="91"/>
      <c r="G196" s="92"/>
      <c r="H196" s="92"/>
      <c r="I196" s="93"/>
      <c r="J196" s="93"/>
      <c r="K196" s="91"/>
      <c r="L196" s="91"/>
      <c r="M196" s="14"/>
      <c r="N196" s="13"/>
      <c r="O196" s="183"/>
      <c r="P196" s="185">
        <f t="shared" si="4"/>
        <v>0</v>
      </c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3"/>
      <c r="AM196" s="3"/>
      <c r="AN196" s="3"/>
      <c r="AO196" s="3"/>
      <c r="AP196" s="3"/>
      <c r="AQ196" s="3"/>
      <c r="AR196" s="4"/>
      <c r="AS196" s="4"/>
    </row>
    <row r="197" spans="1:45">
      <c r="A197" s="13"/>
      <c r="B197" s="13"/>
      <c r="C197" s="13"/>
      <c r="D197" s="13"/>
      <c r="E197" s="91"/>
      <c r="F197" s="91"/>
      <c r="G197" s="92"/>
      <c r="H197" s="92"/>
      <c r="I197" s="93"/>
      <c r="J197" s="93"/>
      <c r="K197" s="91"/>
      <c r="L197" s="91"/>
      <c r="M197" s="14"/>
      <c r="N197" s="13"/>
      <c r="O197" s="183"/>
      <c r="P197" s="185">
        <f t="shared" si="4"/>
        <v>0</v>
      </c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3"/>
      <c r="AM197" s="3"/>
      <c r="AN197" s="3"/>
      <c r="AO197" s="3"/>
      <c r="AP197" s="3"/>
      <c r="AQ197" s="3"/>
      <c r="AR197" s="4"/>
      <c r="AS197" s="4"/>
    </row>
    <row r="198" spans="1:45">
      <c r="A198" s="13"/>
      <c r="B198" s="13"/>
      <c r="C198" s="13"/>
      <c r="D198" s="13"/>
      <c r="E198" s="91"/>
      <c r="F198" s="91"/>
      <c r="G198" s="92"/>
      <c r="H198" s="92"/>
      <c r="I198" s="93"/>
      <c r="J198" s="93"/>
      <c r="K198" s="91"/>
      <c r="L198" s="91"/>
      <c r="M198" s="14"/>
      <c r="N198" s="13"/>
      <c r="O198" s="183"/>
      <c r="P198" s="185">
        <f t="shared" si="4"/>
        <v>0</v>
      </c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3"/>
      <c r="AM198" s="3"/>
      <c r="AN198" s="3"/>
      <c r="AO198" s="3"/>
      <c r="AP198" s="3"/>
      <c r="AQ198" s="3"/>
      <c r="AR198" s="4"/>
      <c r="AS198" s="4"/>
    </row>
    <row r="199" spans="1:45">
      <c r="A199" s="13"/>
      <c r="B199" s="13"/>
      <c r="C199" s="13"/>
      <c r="D199" s="13"/>
      <c r="E199" s="91"/>
      <c r="F199" s="91"/>
      <c r="G199" s="92"/>
      <c r="H199" s="92"/>
      <c r="I199" s="93"/>
      <c r="J199" s="93"/>
      <c r="K199" s="91"/>
      <c r="L199" s="91"/>
      <c r="M199" s="14"/>
      <c r="N199" s="13"/>
      <c r="O199" s="183"/>
      <c r="P199" s="185">
        <f t="shared" ref="P199:P200" si="5">IF(C199="",0,IF(AND(C199&lt;&gt;"",1&gt;=G199&lt;=5),0,IF(AND(C199&lt;&gt;"",G199=""),"沒有回答",0)))</f>
        <v>0</v>
      </c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45">
      <c r="A200" s="13"/>
      <c r="B200" s="13"/>
      <c r="C200" s="13"/>
      <c r="D200" s="13"/>
      <c r="E200" s="91"/>
      <c r="F200" s="91"/>
      <c r="G200" s="92"/>
      <c r="H200" s="92"/>
      <c r="I200" s="93"/>
      <c r="J200" s="93"/>
      <c r="K200" s="91"/>
      <c r="L200" s="91"/>
      <c r="M200" s="14"/>
      <c r="N200" s="13"/>
      <c r="O200" s="183"/>
      <c r="P200" s="185">
        <f t="shared" si="5"/>
        <v>0</v>
      </c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</sheetData>
  <sheetProtection password="DD59" sheet="1" objects="1" scenarios="1"/>
  <mergeCells count="25">
    <mergeCell ref="AF3:AF4"/>
    <mergeCell ref="AG3:AR3"/>
    <mergeCell ref="O2:O4"/>
    <mergeCell ref="P2:P4"/>
    <mergeCell ref="J2:J4"/>
    <mergeCell ref="K2:K4"/>
    <mergeCell ref="L2:L4"/>
    <mergeCell ref="M2:M4"/>
    <mergeCell ref="S3:AD3"/>
    <mergeCell ref="A1:F1"/>
    <mergeCell ref="H1:L1"/>
    <mergeCell ref="M1:N1"/>
    <mergeCell ref="R1:AR1"/>
    <mergeCell ref="A2:A4"/>
    <mergeCell ref="B2:B4"/>
    <mergeCell ref="C2:C4"/>
    <mergeCell ref="D2:D4"/>
    <mergeCell ref="E2:E4"/>
    <mergeCell ref="F2:F4"/>
    <mergeCell ref="H3:H4"/>
    <mergeCell ref="I3:I4"/>
    <mergeCell ref="N3:N4"/>
    <mergeCell ref="R3:R4"/>
    <mergeCell ref="G2:G4"/>
    <mergeCell ref="H2:I2"/>
  </mergeCells>
  <phoneticPr fontId="2" type="noConversion"/>
  <dataValidations count="7">
    <dataValidation type="list" allowBlank="1" showDropDown="1" showInputMessage="1" showErrorMessage="1" sqref="J5:J200">
      <formula1>"1,2"</formula1>
    </dataValidation>
    <dataValidation type="list" allowBlank="1" showDropDown="1" showInputMessage="1" showErrorMessage="1" sqref="E5:E200 L5:L200">
      <formula1>"1,2,3,4"</formula1>
    </dataValidation>
    <dataValidation type="list" allowBlank="1" showDropDown="1" showInputMessage="1" showErrorMessage="1" sqref="K5:K200">
      <formula1>"1,2,3,4,5,6"</formula1>
    </dataValidation>
    <dataValidation type="list" operator="equal" allowBlank="1" showDropDown="1" showInputMessage="1" showErrorMessage="1" sqref="I5:I200">
      <formula1>"1,2,3,4,5,6,7,8,9,10,11,12"</formula1>
    </dataValidation>
    <dataValidation type="list" showDropDown="1" showInputMessage="1" showErrorMessage="1" errorTitle="此份問卷是否屬不合適個案?" error="若問卷屬 &quot;不合適個案&quot; 或 &quot;未完成個案&quot;_x000a__x000a_請不需要輸入資料! _x000a__x000a__x000a__x000a_" sqref="F5:F200">
      <formula1>"1"</formula1>
    </dataValidation>
    <dataValidation type="list" showDropDown="1" showInputMessage="1" showErrorMessage="1" sqref="G5:G200">
      <formula1>"1,2,3,4,5,0"</formula1>
    </dataValidation>
    <dataValidation type="list" operator="equal" allowBlank="1" showDropDown="1" showInputMessage="1" showErrorMessage="1" sqref="H5:H200">
      <formula1>"1,2,3,4,5,6,0"</formula1>
    </dataValidation>
  </dataValidations>
  <printOptions headings="1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活動或服務編號 1</vt:lpstr>
      <vt:lpstr>活動或服務編號 2</vt:lpstr>
      <vt:lpstr>活動或服務編號 3</vt:lpstr>
      <vt:lpstr>活動或服務編號 4</vt:lpstr>
      <vt:lpstr>活動或服務編號 5</vt:lpstr>
      <vt:lpstr>活動或服務編號 6</vt:lpstr>
      <vt:lpstr>活動或服務編號 7</vt:lpstr>
      <vt:lpstr>活動或服務編號 8</vt:lpstr>
      <vt:lpstr>活動或服務編號 9</vt:lpstr>
      <vt:lpstr>活動或服務編號 10</vt:lpstr>
      <vt:lpstr>活動或服務編號 11</vt:lpstr>
      <vt:lpstr>活動或服務編號 12</vt:lpstr>
      <vt:lpstr>活動或服務編號 13</vt:lpstr>
      <vt:lpstr>活動或服務編號 14</vt:lpstr>
      <vt:lpstr>活動或服務編號 15</vt:lpstr>
      <vt:lpstr>活動或服務編號 16</vt:lpstr>
      <vt:lpstr>活動或服務編號 17</vt:lpstr>
      <vt:lpstr>活動或服務編號 18</vt:lpstr>
      <vt:lpstr>活動或服務編號 19</vt:lpstr>
      <vt:lpstr>活動或服務編號 20</vt:lpstr>
      <vt:lpstr>整體數據分析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s0073</cp:lastModifiedBy>
  <cp:lastPrinted>2004-08-16T05:00:42Z</cp:lastPrinted>
  <dcterms:created xsi:type="dcterms:W3CDTF">2003-09-05T04:04:49Z</dcterms:created>
  <dcterms:modified xsi:type="dcterms:W3CDTF">2019-10-09T08:29:41Z</dcterms:modified>
</cp:coreProperties>
</file>