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088" windowWidth="12000" windowHeight="6336" tabRatio="513"/>
  </bookViews>
  <sheets>
    <sheet name="活動或服務編號 1" sheetId="4" r:id="rId1"/>
    <sheet name="活動或服務編號 2" sheetId="23" r:id="rId2"/>
    <sheet name="活動或服務編號 3" sheetId="22" r:id="rId3"/>
    <sheet name="活動或服務編號 4" sheetId="21" r:id="rId4"/>
    <sheet name="活動或服務編號 5" sheetId="20" r:id="rId5"/>
    <sheet name="活動或服務編號 6" sheetId="19" r:id="rId6"/>
    <sheet name="活動或服務編號 7" sheetId="18" r:id="rId7"/>
    <sheet name="活動或服務編號 8" sheetId="17" r:id="rId8"/>
    <sheet name="活動或服務編號 9" sheetId="16" r:id="rId9"/>
    <sheet name="活動或服務編號 10" sheetId="15" r:id="rId10"/>
    <sheet name="活動或服務編號 11" sheetId="14" r:id="rId11"/>
    <sheet name="活動或服務編號 12" sheetId="13" r:id="rId12"/>
    <sheet name="活動或服務編號 13" sheetId="12" r:id="rId13"/>
    <sheet name="活動或服務編號 14" sheetId="11" r:id="rId14"/>
    <sheet name="活動或服務編號 15" sheetId="10" r:id="rId15"/>
    <sheet name="活動或服務編號 16" sheetId="9" r:id="rId16"/>
    <sheet name="活動或服務編號 17" sheetId="8" r:id="rId17"/>
    <sheet name="活動或服務編號 18" sheetId="7" r:id="rId18"/>
    <sheet name="活動或服務編號 19" sheetId="6" r:id="rId19"/>
    <sheet name="活動或服務編號 20" sheetId="5" r:id="rId20"/>
    <sheet name="整體數據分析" sheetId="27" r:id="rId21"/>
  </sheets>
  <calcPr calcId="125725"/>
</workbook>
</file>

<file path=xl/calcChain.xml><?xml version="1.0" encoding="utf-8"?>
<calcChain xmlns="http://schemas.openxmlformats.org/spreadsheetml/2006/main">
  <c r="AY5" i="5"/>
  <c r="AZ5"/>
  <c r="AL5"/>
  <c r="AK5"/>
  <c r="AY5" i="6"/>
  <c r="AZ5"/>
  <c r="AL5"/>
  <c r="AK5"/>
  <c r="AY5" i="7"/>
  <c r="AZ5"/>
  <c r="AL5"/>
  <c r="AK5"/>
  <c r="AY5" i="8"/>
  <c r="AZ5"/>
  <c r="AL5"/>
  <c r="AK5"/>
  <c r="AY5" i="9"/>
  <c r="AZ5"/>
  <c r="AL5"/>
  <c r="AK5"/>
  <c r="AY5" i="10"/>
  <c r="AZ5"/>
  <c r="AL5"/>
  <c r="AK5"/>
  <c r="AY5" i="11"/>
  <c r="AZ5"/>
  <c r="AL5"/>
  <c r="AK5"/>
  <c r="AY5" i="12"/>
  <c r="AZ5"/>
  <c r="AL5"/>
  <c r="AK5"/>
  <c r="AY5" i="13"/>
  <c r="AZ5"/>
  <c r="AL5"/>
  <c r="AK5"/>
  <c r="AY5" i="14"/>
  <c r="AZ5"/>
  <c r="AL5"/>
  <c r="AK5"/>
  <c r="AZ5" i="15"/>
  <c r="AY5"/>
  <c r="AL5"/>
  <c r="AK5"/>
  <c r="AN5" s="1"/>
  <c r="AL5" i="16"/>
  <c r="AK5"/>
  <c r="AY5" i="17"/>
  <c r="AZ5"/>
  <c r="AL5"/>
  <c r="AK5"/>
  <c r="AY5" i="18"/>
  <c r="AZ5"/>
  <c r="AL5"/>
  <c r="AK5"/>
  <c r="AY5" i="20"/>
  <c r="AZ5"/>
  <c r="AL5"/>
  <c r="AK5"/>
  <c r="AY5" i="21"/>
  <c r="AZ5"/>
  <c r="AL5"/>
  <c r="AK5"/>
  <c r="AY5" i="22"/>
  <c r="AZ5"/>
  <c r="AL5"/>
  <c r="AK5"/>
  <c r="AY5" i="23"/>
  <c r="AZ5"/>
  <c r="AL5"/>
  <c r="AK5"/>
  <c r="AL5" i="4"/>
  <c r="W6" i="27" s="1"/>
  <c r="AK5" i="4"/>
  <c r="V6" i="27" s="1"/>
  <c r="AL5" i="19"/>
  <c r="AK5"/>
  <c r="AE23" i="4"/>
  <c r="AF23"/>
  <c r="AG23"/>
  <c r="AE22"/>
  <c r="AF22"/>
  <c r="AG22"/>
  <c r="AH22"/>
  <c r="AI22"/>
  <c r="AE21"/>
  <c r="AD21"/>
  <c r="AN21" s="1"/>
  <c r="AD22"/>
  <c r="AD23"/>
  <c r="AN23" s="1"/>
  <c r="AE20"/>
  <c r="AF20"/>
  <c r="AG20"/>
  <c r="AH20"/>
  <c r="AI20"/>
  <c r="AD20"/>
  <c r="AN20" s="1"/>
  <c r="AD18"/>
  <c r="AD17"/>
  <c r="AD16"/>
  <c r="AD15"/>
  <c r="AD14"/>
  <c r="AD13"/>
  <c r="AC14"/>
  <c r="AC15"/>
  <c r="AC16"/>
  <c r="AC17"/>
  <c r="AC18"/>
  <c r="AC13"/>
  <c r="AD12"/>
  <c r="AC12"/>
  <c r="AN12" s="1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AM11"/>
  <c r="AF11"/>
  <c r="AG11"/>
  <c r="AH11"/>
  <c r="AE11"/>
  <c r="AD11"/>
  <c r="AD5"/>
  <c r="AE5"/>
  <c r="AF5"/>
  <c r="AG5"/>
  <c r="AH5"/>
  <c r="AI5"/>
  <c r="AJ5"/>
  <c r="AD7"/>
  <c r="AD9"/>
  <c r="AN9" s="1"/>
  <c r="AR9" s="1"/>
  <c r="BB9" s="1"/>
  <c r="AE7"/>
  <c r="AF7"/>
  <c r="AG7"/>
  <c r="AN22"/>
  <c r="AR22" s="1"/>
  <c r="AN18"/>
  <c r="AQ18"/>
  <c r="BB18"/>
  <c r="AR18"/>
  <c r="AN17"/>
  <c r="AQ17"/>
  <c r="BB17"/>
  <c r="AR17"/>
  <c r="AN16"/>
  <c r="AQ16"/>
  <c r="BB16"/>
  <c r="AR16"/>
  <c r="AN15"/>
  <c r="AQ15"/>
  <c r="BB15" s="1"/>
  <c r="AR15"/>
  <c r="AN14"/>
  <c r="AR14" s="1"/>
  <c r="AN13"/>
  <c r="AQ13"/>
  <c r="BB13"/>
  <c r="AR13"/>
  <c r="AC12" i="15"/>
  <c r="AD12"/>
  <c r="AN12"/>
  <c r="AD5"/>
  <c r="AE5"/>
  <c r="AF5"/>
  <c r="AG5"/>
  <c r="AH5"/>
  <c r="AI5"/>
  <c r="AJ5"/>
  <c r="AD7"/>
  <c r="AD23"/>
  <c r="AE23"/>
  <c r="AN23"/>
  <c r="AF23"/>
  <c r="AG23"/>
  <c r="AD22"/>
  <c r="AE22"/>
  <c r="AN22"/>
  <c r="AF22"/>
  <c r="AG22"/>
  <c r="AH22"/>
  <c r="AI22"/>
  <c r="AD21"/>
  <c r="AE21"/>
  <c r="AN21"/>
  <c r="AD20"/>
  <c r="AE20"/>
  <c r="AN20"/>
  <c r="AF20"/>
  <c r="AG20"/>
  <c r="AH20"/>
  <c r="AI20"/>
  <c r="AC18"/>
  <c r="AD18"/>
  <c r="AN18"/>
  <c r="AC17"/>
  <c r="AD17"/>
  <c r="AN17"/>
  <c r="AC16"/>
  <c r="AD16"/>
  <c r="AN16"/>
  <c r="AC15"/>
  <c r="AD15"/>
  <c r="AN15"/>
  <c r="AC14"/>
  <c r="AD14"/>
  <c r="AN14"/>
  <c r="AC13"/>
  <c r="AD13"/>
  <c r="AN13"/>
  <c r="AQ12"/>
  <c r="AR12"/>
  <c r="BB12" s="1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N7"/>
  <c r="AF7"/>
  <c r="AG7"/>
  <c r="AC12" i="14"/>
  <c r="AD12"/>
  <c r="AN12"/>
  <c r="AD5"/>
  <c r="AE5"/>
  <c r="AF5"/>
  <c r="AG5"/>
  <c r="AH5"/>
  <c r="AI5"/>
  <c r="AJ5"/>
  <c r="AD7"/>
  <c r="AD23"/>
  <c r="AE23"/>
  <c r="AF23"/>
  <c r="AG23"/>
  <c r="AN23"/>
  <c r="AR23"/>
  <c r="BB23" s="1"/>
  <c r="AS23"/>
  <c r="AT23"/>
  <c r="AU23"/>
  <c r="AD22"/>
  <c r="AE22"/>
  <c r="AF22"/>
  <c r="AG22"/>
  <c r="AH22"/>
  <c r="AI22"/>
  <c r="AN22"/>
  <c r="AR22"/>
  <c r="AS22"/>
  <c r="AT22"/>
  <c r="AU22"/>
  <c r="AV22"/>
  <c r="AW22"/>
  <c r="BB22"/>
  <c r="AD21"/>
  <c r="AE21"/>
  <c r="AN21"/>
  <c r="AR21"/>
  <c r="BB21" s="1"/>
  <c r="AS21"/>
  <c r="AD20"/>
  <c r="AE20"/>
  <c r="AF20"/>
  <c r="AG20"/>
  <c r="AH20"/>
  <c r="AI20"/>
  <c r="AN20"/>
  <c r="AR20"/>
  <c r="BB20" s="1"/>
  <c r="AS20"/>
  <c r="AT20"/>
  <c r="AU20"/>
  <c r="AV20"/>
  <c r="AW20"/>
  <c r="AC18"/>
  <c r="AD18"/>
  <c r="AN18"/>
  <c r="AQ18"/>
  <c r="BB18" s="1"/>
  <c r="AR18"/>
  <c r="AC17"/>
  <c r="AD17"/>
  <c r="AN17"/>
  <c r="AQ17"/>
  <c r="BB17" s="1"/>
  <c r="AR17"/>
  <c r="AC16"/>
  <c r="AD16"/>
  <c r="AN16"/>
  <c r="AQ16"/>
  <c r="BB16" s="1"/>
  <c r="AR16"/>
  <c r="AC15"/>
  <c r="AD15"/>
  <c r="AN15"/>
  <c r="AQ15"/>
  <c r="BB15" s="1"/>
  <c r="AR15"/>
  <c r="AC14"/>
  <c r="AD14"/>
  <c r="AN14"/>
  <c r="AQ14"/>
  <c r="BB14" s="1"/>
  <c r="AR14"/>
  <c r="AC13"/>
  <c r="AD13"/>
  <c r="AN13"/>
  <c r="AQ13"/>
  <c r="BB13" s="1"/>
  <c r="AR13"/>
  <c r="AQ12"/>
  <c r="AR12"/>
  <c r="BB12" s="1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N5"/>
  <c r="AS5" s="1"/>
  <c r="AC12" i="13"/>
  <c r="AD12"/>
  <c r="AN12"/>
  <c r="AD5"/>
  <c r="AN5" s="1"/>
  <c r="AE5"/>
  <c r="AF5"/>
  <c r="AG5"/>
  <c r="AH5"/>
  <c r="AI5"/>
  <c r="AJ5"/>
  <c r="AD7"/>
  <c r="AD23"/>
  <c r="AE23"/>
  <c r="AF23"/>
  <c r="AG23"/>
  <c r="AN23"/>
  <c r="AR23"/>
  <c r="AS23"/>
  <c r="AU23"/>
  <c r="AD22"/>
  <c r="AE22"/>
  <c r="AF22"/>
  <c r="AG22"/>
  <c r="AH22"/>
  <c r="AI22"/>
  <c r="AN22"/>
  <c r="AR22"/>
  <c r="AS22"/>
  <c r="AU22"/>
  <c r="AW22"/>
  <c r="AD21"/>
  <c r="AE21"/>
  <c r="AN21"/>
  <c r="AR21"/>
  <c r="BB21" s="1"/>
  <c r="AS21"/>
  <c r="AD20"/>
  <c r="AE20"/>
  <c r="AF20"/>
  <c r="AG20"/>
  <c r="AH20"/>
  <c r="AI20"/>
  <c r="AN20"/>
  <c r="AR20"/>
  <c r="AS20"/>
  <c r="AU20"/>
  <c r="AW20"/>
  <c r="AC18"/>
  <c r="AD18"/>
  <c r="AN18"/>
  <c r="AQ18"/>
  <c r="BB18" s="1"/>
  <c r="AR18"/>
  <c r="AC17"/>
  <c r="AD17"/>
  <c r="AN17"/>
  <c r="AQ17"/>
  <c r="AR17"/>
  <c r="BB17" s="1"/>
  <c r="AC16"/>
  <c r="AD16"/>
  <c r="AN16"/>
  <c r="AQ16"/>
  <c r="BB16" s="1"/>
  <c r="AR16"/>
  <c r="AC15"/>
  <c r="AD15"/>
  <c r="AN15"/>
  <c r="AQ15"/>
  <c r="AR15"/>
  <c r="BB15" s="1"/>
  <c r="AC14"/>
  <c r="AD14"/>
  <c r="AN14"/>
  <c r="AQ14"/>
  <c r="BB14" s="1"/>
  <c r="AR14"/>
  <c r="AC13"/>
  <c r="AD13"/>
  <c r="AN13"/>
  <c r="AQ13"/>
  <c r="AR13"/>
  <c r="BB13" s="1"/>
  <c r="AQ12"/>
  <c r="AR12"/>
  <c r="BB12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C12" i="12"/>
  <c r="AD12"/>
  <c r="AN12"/>
  <c r="AD5"/>
  <c r="AE5"/>
  <c r="AF5"/>
  <c r="AG5"/>
  <c r="AH5"/>
  <c r="AI5"/>
  <c r="AJ5"/>
  <c r="AD7"/>
  <c r="AD23"/>
  <c r="AE23"/>
  <c r="AF23"/>
  <c r="AG23"/>
  <c r="AN23"/>
  <c r="AR23"/>
  <c r="BB23" s="1"/>
  <c r="AS23"/>
  <c r="AT23"/>
  <c r="AU23"/>
  <c r="AD22"/>
  <c r="AE22"/>
  <c r="AF22"/>
  <c r="AG22"/>
  <c r="AH22"/>
  <c r="AI22"/>
  <c r="AN22"/>
  <c r="AR22"/>
  <c r="AS22"/>
  <c r="AU22"/>
  <c r="AV22"/>
  <c r="AW22"/>
  <c r="AD21"/>
  <c r="AE21"/>
  <c r="AN21"/>
  <c r="AR21"/>
  <c r="BB21" s="1"/>
  <c r="AS21"/>
  <c r="AD20"/>
  <c r="AE20"/>
  <c r="AF20"/>
  <c r="AG20"/>
  <c r="AH20"/>
  <c r="AI20"/>
  <c r="AN20"/>
  <c r="AR20"/>
  <c r="AS20"/>
  <c r="AU20"/>
  <c r="AW20"/>
  <c r="AC18"/>
  <c r="AD18"/>
  <c r="AN18"/>
  <c r="AQ18"/>
  <c r="BB18" s="1"/>
  <c r="AR18"/>
  <c r="AC17"/>
  <c r="AD17"/>
  <c r="AN17"/>
  <c r="AQ17"/>
  <c r="AR17"/>
  <c r="BB17" s="1"/>
  <c r="AC16"/>
  <c r="AD16"/>
  <c r="AN16"/>
  <c r="AQ16"/>
  <c r="BB16" s="1"/>
  <c r="AR16"/>
  <c r="AC15"/>
  <c r="AD15"/>
  <c r="AN15"/>
  <c r="AQ15"/>
  <c r="AR15"/>
  <c r="BB15" s="1"/>
  <c r="AC14"/>
  <c r="AD14"/>
  <c r="AN14"/>
  <c r="AQ14"/>
  <c r="BB14" s="1"/>
  <c r="AR14"/>
  <c r="AC13"/>
  <c r="AD13"/>
  <c r="AN13"/>
  <c r="AQ13"/>
  <c r="AR13"/>
  <c r="BB13" s="1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N5"/>
  <c r="AS5" s="1"/>
  <c r="AC12" i="11"/>
  <c r="AD12"/>
  <c r="AN12"/>
  <c r="AD5"/>
  <c r="AE5"/>
  <c r="AF5"/>
  <c r="AG5"/>
  <c r="AH5"/>
  <c r="AI5"/>
  <c r="AJ5"/>
  <c r="AN5" s="1"/>
  <c r="AD7"/>
  <c r="AD23"/>
  <c r="AE23"/>
  <c r="AN23"/>
  <c r="AF23"/>
  <c r="AG23"/>
  <c r="AD22"/>
  <c r="AE22"/>
  <c r="AN22"/>
  <c r="AF22"/>
  <c r="AG22"/>
  <c r="AH22"/>
  <c r="AI22"/>
  <c r="AD21"/>
  <c r="AE21"/>
  <c r="AN21"/>
  <c r="AD20"/>
  <c r="AE20"/>
  <c r="AN20"/>
  <c r="AF20"/>
  <c r="AG20"/>
  <c r="AH20"/>
  <c r="AI20"/>
  <c r="AC18"/>
  <c r="AD18"/>
  <c r="AN18"/>
  <c r="AC17"/>
  <c r="AD17"/>
  <c r="AN17"/>
  <c r="AC16"/>
  <c r="AD16"/>
  <c r="AN16"/>
  <c r="AC15"/>
  <c r="AD15"/>
  <c r="AN15"/>
  <c r="AC14"/>
  <c r="AD14"/>
  <c r="AN14"/>
  <c r="AC13"/>
  <c r="AD13"/>
  <c r="AN13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N7"/>
  <c r="AF7"/>
  <c r="AG7"/>
  <c r="AC12" i="10"/>
  <c r="AD12"/>
  <c r="AN12"/>
  <c r="AD5"/>
  <c r="AE5"/>
  <c r="AF5"/>
  <c r="AG5"/>
  <c r="AH5"/>
  <c r="AI5"/>
  <c r="AJ5"/>
  <c r="AD7"/>
  <c r="AD23"/>
  <c r="AE23"/>
  <c r="AN23"/>
  <c r="AF23"/>
  <c r="AG23"/>
  <c r="AD22"/>
  <c r="AE22"/>
  <c r="AN22"/>
  <c r="AF22"/>
  <c r="AG22"/>
  <c r="AH22"/>
  <c r="AI22"/>
  <c r="AD21"/>
  <c r="AE21"/>
  <c r="AN21"/>
  <c r="AD20"/>
  <c r="AE20"/>
  <c r="AN20"/>
  <c r="AF20"/>
  <c r="AG20"/>
  <c r="AH20"/>
  <c r="AI20"/>
  <c r="AC18"/>
  <c r="AD18"/>
  <c r="AN18"/>
  <c r="AC17"/>
  <c r="AD17"/>
  <c r="AN17"/>
  <c r="AC16"/>
  <c r="AD16"/>
  <c r="AN16"/>
  <c r="AC15"/>
  <c r="AD15"/>
  <c r="AN15"/>
  <c r="AC14"/>
  <c r="AD14"/>
  <c r="AN14"/>
  <c r="AC13"/>
  <c r="AD13"/>
  <c r="AN13"/>
  <c r="AQ12"/>
  <c r="AR12"/>
  <c r="BB12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N7"/>
  <c r="AF7"/>
  <c r="AG7"/>
  <c r="AN5"/>
  <c r="AR5" s="1"/>
  <c r="AC12" i="9"/>
  <c r="AN12" s="1"/>
  <c r="AD12"/>
  <c r="AD5"/>
  <c r="AE5"/>
  <c r="AF5"/>
  <c r="AG5"/>
  <c r="AH5"/>
  <c r="AI5"/>
  <c r="AJ5"/>
  <c r="AD7"/>
  <c r="AD23"/>
  <c r="AE23"/>
  <c r="AF23"/>
  <c r="AN23" s="1"/>
  <c r="AG23"/>
  <c r="AD22"/>
  <c r="AE22"/>
  <c r="AF22"/>
  <c r="AG22"/>
  <c r="AH22"/>
  <c r="AN22" s="1"/>
  <c r="AI22"/>
  <c r="AD21"/>
  <c r="AE21"/>
  <c r="AN21" s="1"/>
  <c r="AD20"/>
  <c r="AN20" s="1"/>
  <c r="AE20"/>
  <c r="AF20"/>
  <c r="AG20"/>
  <c r="AH20"/>
  <c r="AI20"/>
  <c r="AC18"/>
  <c r="AD18"/>
  <c r="AN18" s="1"/>
  <c r="AC17"/>
  <c r="AN17" s="1"/>
  <c r="AD17"/>
  <c r="AC16"/>
  <c r="AD16"/>
  <c r="AN16"/>
  <c r="AR16" s="1"/>
  <c r="AC15"/>
  <c r="AN15" s="1"/>
  <c r="AD15"/>
  <c r="AC14"/>
  <c r="AN14" s="1"/>
  <c r="AD14"/>
  <c r="AC13"/>
  <c r="AN13" s="1"/>
  <c r="AD13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 s="1"/>
  <c r="AD9"/>
  <c r="AN9"/>
  <c r="AR9"/>
  <c r="BB9" s="1"/>
  <c r="AE7"/>
  <c r="AN7" s="1"/>
  <c r="AF7"/>
  <c r="AG7"/>
  <c r="R8" i="27" s="1"/>
  <c r="AN5" i="9"/>
  <c r="AR5" s="1"/>
  <c r="AC12" i="8"/>
  <c r="AD12"/>
  <c r="AN12"/>
  <c r="AD5"/>
  <c r="AE5"/>
  <c r="AF5"/>
  <c r="AG5"/>
  <c r="AH5"/>
  <c r="AI5"/>
  <c r="AJ5"/>
  <c r="AD7"/>
  <c r="AD23"/>
  <c r="AE23"/>
  <c r="AF23"/>
  <c r="AG23"/>
  <c r="AN23"/>
  <c r="AR23"/>
  <c r="BB23" s="1"/>
  <c r="AS23"/>
  <c r="AT23"/>
  <c r="AU23"/>
  <c r="AD22"/>
  <c r="AE22"/>
  <c r="AF22"/>
  <c r="AG22"/>
  <c r="AH22"/>
  <c r="AI22"/>
  <c r="AN22"/>
  <c r="AR22"/>
  <c r="BB22" s="1"/>
  <c r="AS22"/>
  <c r="AT22"/>
  <c r="AU22"/>
  <c r="AV22"/>
  <c r="AW22"/>
  <c r="AD21"/>
  <c r="AE21"/>
  <c r="AN21"/>
  <c r="AR21"/>
  <c r="BB21" s="1"/>
  <c r="AS21"/>
  <c r="AD20"/>
  <c r="AE20"/>
  <c r="AF20"/>
  <c r="AG20"/>
  <c r="AH20"/>
  <c r="AI20"/>
  <c r="AN20"/>
  <c r="AU20"/>
  <c r="AC18"/>
  <c r="AD18"/>
  <c r="AN18"/>
  <c r="AC17"/>
  <c r="AD17"/>
  <c r="AN17"/>
  <c r="AC16"/>
  <c r="AD16"/>
  <c r="AN16"/>
  <c r="AC15"/>
  <c r="AD15"/>
  <c r="AN15"/>
  <c r="AC14"/>
  <c r="AD14"/>
  <c r="AN14"/>
  <c r="AC13"/>
  <c r="AD13"/>
  <c r="AN13"/>
  <c r="AQ12"/>
  <c r="BB12" s="1"/>
  <c r="AR12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N7"/>
  <c r="AF7"/>
  <c r="AG7"/>
  <c r="AN5"/>
  <c r="AR5" s="1"/>
  <c r="AC12" i="7"/>
  <c r="AD12"/>
  <c r="AN12"/>
  <c r="AD5"/>
  <c r="AN5" s="1"/>
  <c r="AE5"/>
  <c r="AF5"/>
  <c r="AG5"/>
  <c r="AH5"/>
  <c r="AI5"/>
  <c r="AJ5"/>
  <c r="AD7"/>
  <c r="AD23"/>
  <c r="AE23"/>
  <c r="AF23"/>
  <c r="AG23"/>
  <c r="AN23"/>
  <c r="AR23"/>
  <c r="BB23" s="1"/>
  <c r="AS23"/>
  <c r="AT23"/>
  <c r="AU23"/>
  <c r="AD22"/>
  <c r="AE22"/>
  <c r="AF22"/>
  <c r="AG22"/>
  <c r="AH22"/>
  <c r="AI22"/>
  <c r="AN22"/>
  <c r="AR22"/>
  <c r="BB22" s="1"/>
  <c r="AS22"/>
  <c r="AT22"/>
  <c r="AU22"/>
  <c r="AV22"/>
  <c r="AW22"/>
  <c r="AD21"/>
  <c r="AE21"/>
  <c r="AN21"/>
  <c r="AR21"/>
  <c r="BB21" s="1"/>
  <c r="AS21"/>
  <c r="AD20"/>
  <c r="AE20"/>
  <c r="AF20"/>
  <c r="AG20"/>
  <c r="AH20"/>
  <c r="AI20"/>
  <c r="AN20"/>
  <c r="AR20"/>
  <c r="AS20"/>
  <c r="AU20"/>
  <c r="AW20"/>
  <c r="AC18"/>
  <c r="AD18"/>
  <c r="AN18"/>
  <c r="AQ18"/>
  <c r="BB18"/>
  <c r="AR18"/>
  <c r="AC17"/>
  <c r="AD17"/>
  <c r="AN17"/>
  <c r="AQ17"/>
  <c r="BB17"/>
  <c r="AR17"/>
  <c r="AC16"/>
  <c r="AD16"/>
  <c r="AN16"/>
  <c r="AQ16"/>
  <c r="BB16"/>
  <c r="AR16"/>
  <c r="AC15"/>
  <c r="AD15"/>
  <c r="AN15"/>
  <c r="AQ15"/>
  <c r="BB15" s="1"/>
  <c r="AR15"/>
  <c r="AC14"/>
  <c r="AD14"/>
  <c r="AN14"/>
  <c r="AQ14"/>
  <c r="BB14"/>
  <c r="AR14"/>
  <c r="AC13"/>
  <c r="AD13"/>
  <c r="AN13"/>
  <c r="AQ13"/>
  <c r="BB13" s="1"/>
  <c r="AR13"/>
  <c r="AQ12"/>
  <c r="BB12" s="1"/>
  <c r="AR12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C12" i="6"/>
  <c r="AD12"/>
  <c r="AN12"/>
  <c r="AD5"/>
  <c r="AE5"/>
  <c r="AF5"/>
  <c r="AG5"/>
  <c r="AH5"/>
  <c r="AI5"/>
  <c r="AJ5"/>
  <c r="AD7"/>
  <c r="AD23"/>
  <c r="AE23"/>
  <c r="AF23"/>
  <c r="AG23"/>
  <c r="AN23"/>
  <c r="AR23"/>
  <c r="BB23" s="1"/>
  <c r="AS23"/>
  <c r="AT23"/>
  <c r="AU23"/>
  <c r="AD22"/>
  <c r="AE22"/>
  <c r="AF22"/>
  <c r="AG22"/>
  <c r="AH22"/>
  <c r="AI22"/>
  <c r="AN22"/>
  <c r="AR22"/>
  <c r="BB22" s="1"/>
  <c r="AS22"/>
  <c r="AT22"/>
  <c r="AU22"/>
  <c r="AV22"/>
  <c r="AW22"/>
  <c r="AD21"/>
  <c r="AE21"/>
  <c r="AN21"/>
  <c r="AR21"/>
  <c r="BB21" s="1"/>
  <c r="AS21"/>
  <c r="AD20"/>
  <c r="AE20"/>
  <c r="AF20"/>
  <c r="AG20"/>
  <c r="AH20"/>
  <c r="AI20"/>
  <c r="AN20"/>
  <c r="AR20"/>
  <c r="AS20"/>
  <c r="AU20"/>
  <c r="AW20"/>
  <c r="AC18"/>
  <c r="AD18"/>
  <c r="AN18"/>
  <c r="AQ18"/>
  <c r="AR18"/>
  <c r="BB18" s="1"/>
  <c r="AC17"/>
  <c r="AD17"/>
  <c r="AN17"/>
  <c r="AQ17"/>
  <c r="BB17" s="1"/>
  <c r="AR17"/>
  <c r="AC16"/>
  <c r="AD16"/>
  <c r="AN16"/>
  <c r="AQ16"/>
  <c r="AR16"/>
  <c r="BB16" s="1"/>
  <c r="AC15"/>
  <c r="AD15"/>
  <c r="AN15"/>
  <c r="AQ15"/>
  <c r="BB15" s="1"/>
  <c r="AR15"/>
  <c r="AC14"/>
  <c r="AD14"/>
  <c r="AN14"/>
  <c r="AQ14"/>
  <c r="AR14"/>
  <c r="BB14" s="1"/>
  <c r="AC13"/>
  <c r="AD13"/>
  <c r="AN13"/>
  <c r="AQ13"/>
  <c r="BB13" s="1"/>
  <c r="AR13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N5"/>
  <c r="AU5" s="1"/>
  <c r="AE23" i="23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14"/>
  <c r="Z13"/>
  <c r="Z12"/>
  <c r="Z11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AM11"/>
  <c r="AF11"/>
  <c r="AG11"/>
  <c r="AH11"/>
  <c r="AE11"/>
  <c r="AD11"/>
  <c r="AN11"/>
  <c r="AD5"/>
  <c r="AE5"/>
  <c r="AF5"/>
  <c r="AG5"/>
  <c r="AH5"/>
  <c r="AI5"/>
  <c r="AJ5"/>
  <c r="AD7"/>
  <c r="AN23"/>
  <c r="AR23"/>
  <c r="AS23"/>
  <c r="AT23"/>
  <c r="AU23"/>
  <c r="BB23"/>
  <c r="AN22"/>
  <c r="AR22"/>
  <c r="AS22"/>
  <c r="AT22"/>
  <c r="AU22"/>
  <c r="AV22"/>
  <c r="AW22"/>
  <c r="BB22"/>
  <c r="AN21"/>
  <c r="AR21"/>
  <c r="AS21"/>
  <c r="BB21"/>
  <c r="AN20"/>
  <c r="AR20"/>
  <c r="AS20"/>
  <c r="AT20"/>
  <c r="AU20"/>
  <c r="AV20"/>
  <c r="AW20"/>
  <c r="BB20"/>
  <c r="AN18"/>
  <c r="AQ18"/>
  <c r="AR18"/>
  <c r="BB18"/>
  <c r="AN17"/>
  <c r="AQ17"/>
  <c r="AR17"/>
  <c r="BB17"/>
  <c r="AN16"/>
  <c r="AQ16"/>
  <c r="AR16"/>
  <c r="BB16"/>
  <c r="AN15"/>
  <c r="AQ15"/>
  <c r="AR15"/>
  <c r="BB15"/>
  <c r="AN14"/>
  <c r="AQ14"/>
  <c r="AR14"/>
  <c r="BB14"/>
  <c r="AN13"/>
  <c r="AQ13"/>
  <c r="AR13"/>
  <c r="BB13"/>
  <c r="AN12"/>
  <c r="AQ12"/>
  <c r="AR12"/>
  <c r="BB12"/>
  <c r="AR11"/>
  <c r="AS11"/>
  <c r="BB11"/>
  <c r="AT11"/>
  <c r="AU11"/>
  <c r="AV11"/>
  <c r="BA11"/>
  <c r="AD9"/>
  <c r="AN9"/>
  <c r="AR9"/>
  <c r="BB9"/>
  <c r="AE7"/>
  <c r="AN7"/>
  <c r="AF7"/>
  <c r="AG7"/>
  <c r="AC12" i="5"/>
  <c r="AD12"/>
  <c r="AN12"/>
  <c r="AD5"/>
  <c r="AE5"/>
  <c r="AF5"/>
  <c r="AG5"/>
  <c r="AH5"/>
  <c r="AI5"/>
  <c r="AJ5"/>
  <c r="AD7"/>
  <c r="AD23"/>
  <c r="AE23"/>
  <c r="AF23"/>
  <c r="AG23"/>
  <c r="AN23"/>
  <c r="AR23"/>
  <c r="BB23" s="1"/>
  <c r="AS23"/>
  <c r="AT23"/>
  <c r="AU23"/>
  <c r="AD22"/>
  <c r="AE22"/>
  <c r="AF22"/>
  <c r="AG22"/>
  <c r="AH22"/>
  <c r="AI22"/>
  <c r="AN22"/>
  <c r="AR22"/>
  <c r="BB22" s="1"/>
  <c r="AS22"/>
  <c r="AT22"/>
  <c r="AU22"/>
  <c r="AV22"/>
  <c r="AW22"/>
  <c r="AD21"/>
  <c r="AE21"/>
  <c r="AN21"/>
  <c r="AR21"/>
  <c r="BB21" s="1"/>
  <c r="AS21"/>
  <c r="AD20"/>
  <c r="AE20"/>
  <c r="AF20"/>
  <c r="AG20"/>
  <c r="AH20"/>
  <c r="AI20"/>
  <c r="AN20"/>
  <c r="AR20"/>
  <c r="AS20"/>
  <c r="AU20"/>
  <c r="AW20"/>
  <c r="AC18"/>
  <c r="AD18"/>
  <c r="AN18"/>
  <c r="AQ18"/>
  <c r="BB18"/>
  <c r="AR18"/>
  <c r="AC17"/>
  <c r="AD17"/>
  <c r="AN17"/>
  <c r="AQ17"/>
  <c r="BB17"/>
  <c r="AR17"/>
  <c r="AC16"/>
  <c r="AD16"/>
  <c r="AN16"/>
  <c r="AQ16"/>
  <c r="BB16"/>
  <c r="AR16"/>
  <c r="AC15"/>
  <c r="AD15"/>
  <c r="AN15"/>
  <c r="AQ15"/>
  <c r="BB15"/>
  <c r="AR15"/>
  <c r="AC14"/>
  <c r="AD14"/>
  <c r="AN14"/>
  <c r="AQ14"/>
  <c r="BB14"/>
  <c r="AR14"/>
  <c r="AC13"/>
  <c r="AD13"/>
  <c r="AN13"/>
  <c r="AQ13"/>
  <c r="BB13" s="1"/>
  <c r="AR13"/>
  <c r="AQ12"/>
  <c r="BB12" s="1"/>
  <c r="AR12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N5"/>
  <c r="AU5" s="1"/>
  <c r="AE23" i="22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14"/>
  <c r="Z13"/>
  <c r="Z12"/>
  <c r="Z11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AM11"/>
  <c r="AF11"/>
  <c r="AG11"/>
  <c r="AH11"/>
  <c r="AE11"/>
  <c r="AD11"/>
  <c r="AN11"/>
  <c r="AD5"/>
  <c r="AE5"/>
  <c r="AF5"/>
  <c r="AG5"/>
  <c r="AH5"/>
  <c r="AI5"/>
  <c r="AJ5"/>
  <c r="AD7"/>
  <c r="AN23"/>
  <c r="AR23"/>
  <c r="AS23"/>
  <c r="AT23"/>
  <c r="AU23"/>
  <c r="BB23"/>
  <c r="AN22"/>
  <c r="AR22"/>
  <c r="AS22"/>
  <c r="AT22"/>
  <c r="AU22"/>
  <c r="AV22"/>
  <c r="AW22"/>
  <c r="BB22"/>
  <c r="AN21"/>
  <c r="AR21"/>
  <c r="AS21"/>
  <c r="BB21"/>
  <c r="AN20"/>
  <c r="AR20"/>
  <c r="AS20"/>
  <c r="AT20"/>
  <c r="AU20"/>
  <c r="AV20"/>
  <c r="AW20"/>
  <c r="BB20"/>
  <c r="AN18"/>
  <c r="AQ18"/>
  <c r="AR18"/>
  <c r="BB18"/>
  <c r="AN17"/>
  <c r="AQ17"/>
  <c r="AR17"/>
  <c r="BB17"/>
  <c r="AN16"/>
  <c r="AQ16"/>
  <c r="AR16"/>
  <c r="BB16"/>
  <c r="AN15"/>
  <c r="AQ15"/>
  <c r="AR15"/>
  <c r="BB15" s="1"/>
  <c r="AN14"/>
  <c r="AQ14"/>
  <c r="AR14"/>
  <c r="BB14" s="1"/>
  <c r="AN13"/>
  <c r="AQ13"/>
  <c r="AR13"/>
  <c r="BB13" s="1"/>
  <c r="AN12"/>
  <c r="AQ12"/>
  <c r="BB12" s="1"/>
  <c r="AR12"/>
  <c r="AR11"/>
  <c r="AS11"/>
  <c r="BB11"/>
  <c r="AT11"/>
  <c r="AU11"/>
  <c r="AV11"/>
  <c r="BA11"/>
  <c r="AD9"/>
  <c r="AN9"/>
  <c r="AR9"/>
  <c r="BB9"/>
  <c r="AE7"/>
  <c r="AN7"/>
  <c r="AF7"/>
  <c r="AG7"/>
  <c r="AN5"/>
  <c r="AS5" s="1"/>
  <c r="AE23" i="21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AM11"/>
  <c r="AF11"/>
  <c r="AG11"/>
  <c r="AH11"/>
  <c r="AE11"/>
  <c r="AD11"/>
  <c r="AN11"/>
  <c r="AD5"/>
  <c r="AE5"/>
  <c r="AF5"/>
  <c r="AG5"/>
  <c r="AH5"/>
  <c r="AI5"/>
  <c r="AJ5"/>
  <c r="AD7"/>
  <c r="AN23"/>
  <c r="AR23"/>
  <c r="AS23"/>
  <c r="BB23" s="1"/>
  <c r="AT23"/>
  <c r="AU23"/>
  <c r="AN22"/>
  <c r="AR22"/>
  <c r="AS22"/>
  <c r="AT22"/>
  <c r="AU22"/>
  <c r="AV22"/>
  <c r="AW22"/>
  <c r="BB22"/>
  <c r="AN21"/>
  <c r="AR21"/>
  <c r="AS21"/>
  <c r="BB21"/>
  <c r="AN20"/>
  <c r="AR20"/>
  <c r="AS20"/>
  <c r="AT20"/>
  <c r="AU20"/>
  <c r="AV20"/>
  <c r="AW20"/>
  <c r="BB20"/>
  <c r="AN18"/>
  <c r="AQ18"/>
  <c r="AR18"/>
  <c r="BB18"/>
  <c r="AN17"/>
  <c r="AQ17"/>
  <c r="BB17" s="1"/>
  <c r="AR17"/>
  <c r="AN16"/>
  <c r="AQ16"/>
  <c r="BB16" s="1"/>
  <c r="AR16"/>
  <c r="AN15"/>
  <c r="AQ15"/>
  <c r="BB15" s="1"/>
  <c r="AR15"/>
  <c r="AN14"/>
  <c r="AQ14"/>
  <c r="BB14" s="1"/>
  <c r="AR14"/>
  <c r="AN13"/>
  <c r="AQ13"/>
  <c r="BB13" s="1"/>
  <c r="AR13"/>
  <c r="AN12"/>
  <c r="AQ12"/>
  <c r="BB12" s="1"/>
  <c r="AR12"/>
  <c r="AR11"/>
  <c r="AS11"/>
  <c r="BB11"/>
  <c r="AT11"/>
  <c r="AU11"/>
  <c r="AV11"/>
  <c r="BA11"/>
  <c r="AD9"/>
  <c r="AN9" s="1"/>
  <c r="AR9" s="1"/>
  <c r="BB9" s="1"/>
  <c r="AE7"/>
  <c r="AN7"/>
  <c r="AF7"/>
  <c r="AG7"/>
  <c r="AN5"/>
  <c r="AR5" s="1"/>
  <c r="AE23" i="20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19"/>
  <c r="Z18"/>
  <c r="Z17"/>
  <c r="Z16"/>
  <c r="Z15"/>
  <c r="Z14"/>
  <c r="Z13"/>
  <c r="Z12"/>
  <c r="Z11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AM11"/>
  <c r="AF11"/>
  <c r="AG11"/>
  <c r="AH11"/>
  <c r="AE11"/>
  <c r="AD11"/>
  <c r="AN11"/>
  <c r="AN12"/>
  <c r="AD5"/>
  <c r="AE5"/>
  <c r="AF5"/>
  <c r="AG5"/>
  <c r="AH5"/>
  <c r="AN5" s="1"/>
  <c r="AI5"/>
  <c r="AJ5"/>
  <c r="AD7"/>
  <c r="AN23"/>
  <c r="AR23"/>
  <c r="AS23"/>
  <c r="AU23"/>
  <c r="AN22"/>
  <c r="AR22"/>
  <c r="AS22"/>
  <c r="AU22"/>
  <c r="AW22"/>
  <c r="AN21"/>
  <c r="AR21"/>
  <c r="BB21" s="1"/>
  <c r="AS21"/>
  <c r="AN20"/>
  <c r="AR20"/>
  <c r="AS20"/>
  <c r="AU20"/>
  <c r="AW20"/>
  <c r="AN18"/>
  <c r="AQ18"/>
  <c r="BB18"/>
  <c r="AR18"/>
  <c r="AN17"/>
  <c r="AQ17"/>
  <c r="BB17" s="1"/>
  <c r="AR17"/>
  <c r="AN16"/>
  <c r="AQ16"/>
  <c r="BB16" s="1"/>
  <c r="AR16"/>
  <c r="AN15"/>
  <c r="AQ15"/>
  <c r="BB15" s="1"/>
  <c r="AR15"/>
  <c r="AN14"/>
  <c r="AQ14"/>
  <c r="BB14" s="1"/>
  <c r="AR14"/>
  <c r="AN13"/>
  <c r="AQ13"/>
  <c r="BB13" s="1"/>
  <c r="AR13"/>
  <c r="AQ12"/>
  <c r="BB12" s="1"/>
  <c r="AR12"/>
  <c r="AR11"/>
  <c r="AS11"/>
  <c r="BB11"/>
  <c r="AT11"/>
  <c r="AU11"/>
  <c r="AV11"/>
  <c r="BA11"/>
  <c r="AD9"/>
  <c r="AN9"/>
  <c r="AR9"/>
  <c r="BB9"/>
  <c r="AE7"/>
  <c r="AN7"/>
  <c r="AF7"/>
  <c r="AG7"/>
  <c r="AE23" i="19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AM11"/>
  <c r="AF11"/>
  <c r="AG11"/>
  <c r="AH11"/>
  <c r="AE11"/>
  <c r="AD11"/>
  <c r="AN11"/>
  <c r="AN12"/>
  <c r="AD5"/>
  <c r="AE5"/>
  <c r="AF5"/>
  <c r="AG5"/>
  <c r="AH5"/>
  <c r="AI5"/>
  <c r="AJ5"/>
  <c r="AD7"/>
  <c r="AN23"/>
  <c r="AR23"/>
  <c r="AS23"/>
  <c r="AU23"/>
  <c r="AN22"/>
  <c r="AR22"/>
  <c r="AS22"/>
  <c r="AU22"/>
  <c r="AW22"/>
  <c r="AN21"/>
  <c r="AR21"/>
  <c r="BB21" s="1"/>
  <c r="AS21"/>
  <c r="AN20"/>
  <c r="AR20"/>
  <c r="AS20"/>
  <c r="AU20"/>
  <c r="AW20"/>
  <c r="AN18"/>
  <c r="AQ18"/>
  <c r="BB18" s="1"/>
  <c r="AR18"/>
  <c r="AN17"/>
  <c r="AQ17"/>
  <c r="BB17" s="1"/>
  <c r="AR17"/>
  <c r="AN16"/>
  <c r="AQ16"/>
  <c r="BB16" s="1"/>
  <c r="AR16"/>
  <c r="AN15"/>
  <c r="AQ15"/>
  <c r="BB15" s="1"/>
  <c r="AR15"/>
  <c r="AN14"/>
  <c r="AQ14"/>
  <c r="BB14" s="1"/>
  <c r="AR14"/>
  <c r="AN13"/>
  <c r="AQ13"/>
  <c r="BB13" s="1"/>
  <c r="AR13"/>
  <c r="AQ12"/>
  <c r="BB12" s="1"/>
  <c r="AR12"/>
  <c r="AR11"/>
  <c r="AS11"/>
  <c r="BB11"/>
  <c r="AT11"/>
  <c r="AU11"/>
  <c r="AV11"/>
  <c r="BA11"/>
  <c r="AD9"/>
  <c r="AN9"/>
  <c r="AR9"/>
  <c r="BB9"/>
  <c r="AE7"/>
  <c r="AN7"/>
  <c r="AF7"/>
  <c r="AG7"/>
  <c r="AE23" i="18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AM11"/>
  <c r="AF11"/>
  <c r="AG11"/>
  <c r="AH11"/>
  <c r="AE11"/>
  <c r="AD11"/>
  <c r="AN11"/>
  <c r="AR11"/>
  <c r="AN12"/>
  <c r="AD5"/>
  <c r="AN5" s="1"/>
  <c r="AE5"/>
  <c r="AF5"/>
  <c r="AG5"/>
  <c r="AH5"/>
  <c r="AI5"/>
  <c r="AJ5"/>
  <c r="AD7"/>
  <c r="AN23"/>
  <c r="AR23"/>
  <c r="AS23"/>
  <c r="AU23"/>
  <c r="AN22"/>
  <c r="AR22"/>
  <c r="AS22"/>
  <c r="AU22"/>
  <c r="AW22"/>
  <c r="AN21"/>
  <c r="AR21"/>
  <c r="BB21" s="1"/>
  <c r="AS21"/>
  <c r="AN20"/>
  <c r="AR20"/>
  <c r="AS20"/>
  <c r="AU20"/>
  <c r="AW20"/>
  <c r="AN18"/>
  <c r="AQ18"/>
  <c r="BB18"/>
  <c r="AR18"/>
  <c r="AN17"/>
  <c r="AQ17"/>
  <c r="BB17"/>
  <c r="AR17"/>
  <c r="AN16"/>
  <c r="AQ16"/>
  <c r="BB16"/>
  <c r="AR16"/>
  <c r="AN15"/>
  <c r="AQ15"/>
  <c r="BB15"/>
  <c r="AR15"/>
  <c r="AN14"/>
  <c r="AQ14"/>
  <c r="AR14"/>
  <c r="BB14" s="1"/>
  <c r="AN13"/>
  <c r="AQ13"/>
  <c r="AR13"/>
  <c r="BB13" s="1"/>
  <c r="AQ12"/>
  <c r="AR12"/>
  <c r="BB12"/>
  <c r="AS11"/>
  <c r="AU11"/>
  <c r="BA11"/>
  <c r="AD9"/>
  <c r="AN9"/>
  <c r="AR9"/>
  <c r="BB9"/>
  <c r="AE7"/>
  <c r="AN7"/>
  <c r="AF7"/>
  <c r="AG7"/>
  <c r="AE23" i="17"/>
  <c r="AF23"/>
  <c r="AG23"/>
  <c r="AE22"/>
  <c r="AF22"/>
  <c r="AG22"/>
  <c r="AH22"/>
  <c r="AI22"/>
  <c r="AE21"/>
  <c r="AD21"/>
  <c r="AD22"/>
  <c r="AD23"/>
  <c r="AE20"/>
  <c r="AF20"/>
  <c r="AG20"/>
  <c r="AH20"/>
  <c r="AI20"/>
  <c r="AD20"/>
  <c r="AD18"/>
  <c r="AD17"/>
  <c r="AD16"/>
  <c r="AD15"/>
  <c r="AD14"/>
  <c r="AD13"/>
  <c r="AC14"/>
  <c r="AC15"/>
  <c r="AC16"/>
  <c r="AC17"/>
  <c r="AC18"/>
  <c r="AC13"/>
  <c r="AD12"/>
  <c r="AC12"/>
  <c r="Z12"/>
  <c r="Z11"/>
  <c r="Z10"/>
  <c r="Z9"/>
  <c r="Z8"/>
  <c r="Z7"/>
  <c r="Z6"/>
  <c r="Z5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AM11"/>
  <c r="AF11"/>
  <c r="AG11"/>
  <c r="AH11"/>
  <c r="AE11"/>
  <c r="AD11"/>
  <c r="AN11"/>
  <c r="AR11"/>
  <c r="AN12"/>
  <c r="AD5"/>
  <c r="AN5" s="1"/>
  <c r="AE5"/>
  <c r="AF5"/>
  <c r="AG5"/>
  <c r="AH5"/>
  <c r="AI5"/>
  <c r="AJ5"/>
  <c r="AD7"/>
  <c r="AN23"/>
  <c r="AR23"/>
  <c r="AS23"/>
  <c r="AU23"/>
  <c r="AN22"/>
  <c r="AR22"/>
  <c r="AS22"/>
  <c r="AU22"/>
  <c r="AW22"/>
  <c r="AN21"/>
  <c r="AR21"/>
  <c r="BB21" s="1"/>
  <c r="AS21"/>
  <c r="AN20"/>
  <c r="AR20"/>
  <c r="AS20"/>
  <c r="AU20"/>
  <c r="AW20"/>
  <c r="AN18"/>
  <c r="AQ18"/>
  <c r="BB18" s="1"/>
  <c r="AR18"/>
  <c r="AN17"/>
  <c r="AQ17"/>
  <c r="BB17" s="1"/>
  <c r="AR17"/>
  <c r="AN16"/>
  <c r="AQ16"/>
  <c r="BB16" s="1"/>
  <c r="AR16"/>
  <c r="AN15"/>
  <c r="AQ15"/>
  <c r="BB15" s="1"/>
  <c r="AR15"/>
  <c r="AN14"/>
  <c r="AQ14"/>
  <c r="BB14" s="1"/>
  <c r="AR14"/>
  <c r="AN13"/>
  <c r="AQ13"/>
  <c r="BB13" s="1"/>
  <c r="AR13"/>
  <c r="AQ12"/>
  <c r="BB12" s="1"/>
  <c r="AR12"/>
  <c r="AS11"/>
  <c r="AU11"/>
  <c r="BA11"/>
  <c r="AD9"/>
  <c r="AN9"/>
  <c r="AR9"/>
  <c r="BB9"/>
  <c r="AE7"/>
  <c r="AN7"/>
  <c r="AF7"/>
  <c r="AG7"/>
  <c r="AC12" i="16"/>
  <c r="AD12"/>
  <c r="AN12"/>
  <c r="AD5"/>
  <c r="AE5"/>
  <c r="AF5"/>
  <c r="AG5"/>
  <c r="AH5"/>
  <c r="AI5"/>
  <c r="AJ5"/>
  <c r="AD7"/>
  <c r="AD23"/>
  <c r="AE23"/>
  <c r="AN23"/>
  <c r="AF23"/>
  <c r="AG23"/>
  <c r="AD22"/>
  <c r="AE22"/>
  <c r="AN22"/>
  <c r="AF22"/>
  <c r="AG22"/>
  <c r="AH22"/>
  <c r="AI22"/>
  <c r="AD21"/>
  <c r="AE21"/>
  <c r="AN21"/>
  <c r="AD20"/>
  <c r="AE20"/>
  <c r="AN20"/>
  <c r="AF20"/>
  <c r="AG20"/>
  <c r="AH20"/>
  <c r="AI20"/>
  <c r="AC18"/>
  <c r="AD18"/>
  <c r="AN18"/>
  <c r="AC17"/>
  <c r="AD17"/>
  <c r="AN17"/>
  <c r="AC16"/>
  <c r="AD16"/>
  <c r="AN16"/>
  <c r="AC15"/>
  <c r="AD15"/>
  <c r="AN15"/>
  <c r="AC14"/>
  <c r="AD14"/>
  <c r="AN14"/>
  <c r="AC13"/>
  <c r="AD13"/>
  <c r="AN13"/>
  <c r="AQ12"/>
  <c r="BB12" s="1"/>
  <c r="AR12"/>
  <c r="AD11"/>
  <c r="AE11"/>
  <c r="AF11"/>
  <c r="AG11"/>
  <c r="AH1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M11"/>
  <c r="AN11"/>
  <c r="AD9"/>
  <c r="AN9"/>
  <c r="AR9"/>
  <c r="BB9"/>
  <c r="AE7"/>
  <c r="AF7"/>
  <c r="AG7"/>
  <c r="AN7"/>
  <c r="AR7"/>
  <c r="AS7"/>
  <c r="AU7"/>
  <c r="AN5"/>
  <c r="AU5" s="1"/>
  <c r="P6" i="27"/>
  <c r="R6"/>
  <c r="T6"/>
  <c r="U6"/>
  <c r="O8"/>
  <c r="P8"/>
  <c r="Q8"/>
  <c r="P24"/>
  <c r="Q24"/>
  <c r="R24"/>
  <c r="P23"/>
  <c r="Q23"/>
  <c r="R23"/>
  <c r="S23"/>
  <c r="T23"/>
  <c r="P22"/>
  <c r="O22"/>
  <c r="O23"/>
  <c r="O24"/>
  <c r="P21"/>
  <c r="Q21"/>
  <c r="R21"/>
  <c r="S21"/>
  <c r="T21"/>
  <c r="O21"/>
  <c r="O19"/>
  <c r="O18"/>
  <c r="O17"/>
  <c r="O16"/>
  <c r="O15"/>
  <c r="O14"/>
  <c r="N15"/>
  <c r="N16"/>
  <c r="Y16" s="1"/>
  <c r="AB16" s="1"/>
  <c r="N17"/>
  <c r="N18"/>
  <c r="Y18" s="1"/>
  <c r="AB18" s="1"/>
  <c r="N19"/>
  <c r="N14"/>
  <c r="O13"/>
  <c r="N13"/>
  <c r="X12"/>
  <c r="Q12"/>
  <c r="R12"/>
  <c r="S12"/>
  <c r="P12"/>
  <c r="O12"/>
  <c r="K7"/>
  <c r="J7"/>
  <c r="I7"/>
  <c r="H7"/>
  <c r="F7"/>
  <c r="E7"/>
  <c r="D7"/>
  <c r="C7"/>
  <c r="B7"/>
  <c r="K4"/>
  <c r="I4"/>
  <c r="H4"/>
  <c r="G4"/>
  <c r="F4"/>
  <c r="C4"/>
  <c r="D4"/>
  <c r="E4"/>
  <c r="O10"/>
  <c r="Y10" s="1"/>
  <c r="AC10" s="1"/>
  <c r="AM10" s="1"/>
  <c r="AR11" i="16"/>
  <c r="AT11"/>
  <c r="AS11"/>
  <c r="AV11"/>
  <c r="AU11"/>
  <c r="BA11"/>
  <c r="J4" i="27"/>
  <c r="AR13" i="16"/>
  <c r="BB13" s="1"/>
  <c r="AQ13"/>
  <c r="AR14"/>
  <c r="AQ14"/>
  <c r="BB14" s="1"/>
  <c r="AR15"/>
  <c r="AQ15"/>
  <c r="BB15" s="1"/>
  <c r="AR16"/>
  <c r="AQ16"/>
  <c r="BB16"/>
  <c r="AR17"/>
  <c r="BB17" s="1"/>
  <c r="AQ17"/>
  <c r="AR18"/>
  <c r="AQ18"/>
  <c r="BB18" s="1"/>
  <c r="AS20"/>
  <c r="AU20"/>
  <c r="AW20"/>
  <c r="AR20"/>
  <c r="AT20"/>
  <c r="AV20"/>
  <c r="AS21"/>
  <c r="BB21" s="1"/>
  <c r="AR21"/>
  <c r="AS22"/>
  <c r="AU22"/>
  <c r="AW22"/>
  <c r="AR22"/>
  <c r="AT22"/>
  <c r="AV22"/>
  <c r="AS23"/>
  <c r="AU23"/>
  <c r="AR23"/>
  <c r="AT23"/>
  <c r="AS7" i="18"/>
  <c r="AU7"/>
  <c r="AR7"/>
  <c r="AT7"/>
  <c r="AS7" i="22"/>
  <c r="AU7"/>
  <c r="AR7"/>
  <c r="BB7"/>
  <c r="AT7"/>
  <c r="AR11" i="6"/>
  <c r="AT11"/>
  <c r="AV11"/>
  <c r="AS11"/>
  <c r="AU11"/>
  <c r="BA11"/>
  <c r="AQ12"/>
  <c r="BB12" s="1"/>
  <c r="AR12"/>
  <c r="AR11" i="7"/>
  <c r="AT11"/>
  <c r="AV11"/>
  <c r="AS11"/>
  <c r="AU11"/>
  <c r="BA11"/>
  <c r="AS7" i="8"/>
  <c r="AU7"/>
  <c r="AR7"/>
  <c r="BB7"/>
  <c r="AT7"/>
  <c r="AR11"/>
  <c r="AT11"/>
  <c r="AV11"/>
  <c r="AS11"/>
  <c r="AU11"/>
  <c r="BA11"/>
  <c r="AX5" i="16"/>
  <c r="AV5"/>
  <c r="AT5"/>
  <c r="AT7"/>
  <c r="BB7"/>
  <c r="AS7" i="17"/>
  <c r="AU7"/>
  <c r="AR7"/>
  <c r="BB7"/>
  <c r="AT7"/>
  <c r="AS7" i="19"/>
  <c r="AU7"/>
  <c r="AR7"/>
  <c r="AT7"/>
  <c r="AS7" i="20"/>
  <c r="AU7"/>
  <c r="AR7"/>
  <c r="AT7"/>
  <c r="AS7" i="21"/>
  <c r="AU7"/>
  <c r="AR7"/>
  <c r="AT7"/>
  <c r="AR11" i="5"/>
  <c r="AT11"/>
  <c r="AV11"/>
  <c r="AS11"/>
  <c r="AU11"/>
  <c r="BA11"/>
  <c r="AS7" i="23"/>
  <c r="AU7"/>
  <c r="AR7"/>
  <c r="AT7"/>
  <c r="AR13" i="8"/>
  <c r="AQ13"/>
  <c r="BB13"/>
  <c r="AR14"/>
  <c r="AQ14"/>
  <c r="BB14" s="1"/>
  <c r="AR15"/>
  <c r="AQ15"/>
  <c r="BB15" s="1"/>
  <c r="AR16"/>
  <c r="AQ16"/>
  <c r="BB16" s="1"/>
  <c r="AR17"/>
  <c r="AQ17"/>
  <c r="BB17"/>
  <c r="AR18"/>
  <c r="AQ18"/>
  <c r="BB18" s="1"/>
  <c r="AR20"/>
  <c r="AT20"/>
  <c r="AV20"/>
  <c r="AS7" i="10"/>
  <c r="AU7"/>
  <c r="AR7"/>
  <c r="AT7"/>
  <c r="AR11"/>
  <c r="AT11"/>
  <c r="AV11"/>
  <c r="AS11"/>
  <c r="AU11"/>
  <c r="BA11"/>
  <c r="AS7" i="11"/>
  <c r="AU7"/>
  <c r="AR7"/>
  <c r="AT7"/>
  <c r="AR11"/>
  <c r="AT11"/>
  <c r="AV11"/>
  <c r="AS11"/>
  <c r="AU11"/>
  <c r="BA11"/>
  <c r="AQ12" i="12"/>
  <c r="AR12"/>
  <c r="AR11" i="13"/>
  <c r="AT11"/>
  <c r="AV11"/>
  <c r="AS11"/>
  <c r="AU11"/>
  <c r="BA11"/>
  <c r="AR13" i="15"/>
  <c r="AQ13"/>
  <c r="BB13" s="1"/>
  <c r="AR14"/>
  <c r="AQ14"/>
  <c r="BB14" s="1"/>
  <c r="AR15"/>
  <c r="AQ15"/>
  <c r="BB15"/>
  <c r="AR16"/>
  <c r="AQ16"/>
  <c r="BB16" s="1"/>
  <c r="AR17"/>
  <c r="AQ17"/>
  <c r="BB17" s="1"/>
  <c r="AR18"/>
  <c r="AQ18"/>
  <c r="BB18" s="1"/>
  <c r="AS20"/>
  <c r="AU20"/>
  <c r="AW20"/>
  <c r="AR20"/>
  <c r="AT20"/>
  <c r="AV20"/>
  <c r="AS21"/>
  <c r="AR21"/>
  <c r="BB21" s="1"/>
  <c r="AS22"/>
  <c r="AU22"/>
  <c r="AW22"/>
  <c r="AR22"/>
  <c r="AT22"/>
  <c r="AV22"/>
  <c r="AS23"/>
  <c r="AU23"/>
  <c r="AR23"/>
  <c r="AT23"/>
  <c r="AX5" i="5"/>
  <c r="AV5"/>
  <c r="AT5"/>
  <c r="AT7"/>
  <c r="BB7"/>
  <c r="AV20"/>
  <c r="AT20"/>
  <c r="BB20" s="1"/>
  <c r="AX5" i="6"/>
  <c r="AV5"/>
  <c r="AT5"/>
  <c r="AT7"/>
  <c r="BB7"/>
  <c r="AV20"/>
  <c r="AT20"/>
  <c r="BB20" s="1"/>
  <c r="AT7" i="7"/>
  <c r="BB7"/>
  <c r="AV20"/>
  <c r="AT20"/>
  <c r="BB20" s="1"/>
  <c r="AR13" i="10"/>
  <c r="AQ13"/>
  <c r="BB13" s="1"/>
  <c r="AR14"/>
  <c r="AQ14"/>
  <c r="BB14" s="1"/>
  <c r="AR15"/>
  <c r="AQ15"/>
  <c r="BB15"/>
  <c r="AR16"/>
  <c r="AQ16"/>
  <c r="BB16" s="1"/>
  <c r="AR17"/>
  <c r="AQ17"/>
  <c r="BB17" s="1"/>
  <c r="AR18"/>
  <c r="AQ18"/>
  <c r="BB18" s="1"/>
  <c r="AS20"/>
  <c r="AU20"/>
  <c r="AW20"/>
  <c r="BB20" s="1"/>
  <c r="AR20"/>
  <c r="AT20"/>
  <c r="AV20"/>
  <c r="AS21"/>
  <c r="AR21"/>
  <c r="BB21" s="1"/>
  <c r="AS22"/>
  <c r="AU22"/>
  <c r="AW22"/>
  <c r="AR22"/>
  <c r="AT22"/>
  <c r="AV22"/>
  <c r="AS23"/>
  <c r="AU23"/>
  <c r="AR23"/>
  <c r="AT23"/>
  <c r="AR13" i="11"/>
  <c r="AQ13"/>
  <c r="BB13" s="1"/>
  <c r="AR14"/>
  <c r="AQ14"/>
  <c r="BB14" s="1"/>
  <c r="AR15"/>
  <c r="AQ15"/>
  <c r="BB15" s="1"/>
  <c r="AR16"/>
  <c r="AQ16"/>
  <c r="BB16"/>
  <c r="AR17"/>
  <c r="BB17" s="1"/>
  <c r="AQ17"/>
  <c r="AR18"/>
  <c r="AQ18"/>
  <c r="BB18" s="1"/>
  <c r="AS20"/>
  <c r="AU20"/>
  <c r="AW20"/>
  <c r="AR20"/>
  <c r="AT20"/>
  <c r="AV20"/>
  <c r="AS21"/>
  <c r="BB21" s="1"/>
  <c r="AR21"/>
  <c r="AS22"/>
  <c r="AU22"/>
  <c r="AW22"/>
  <c r="AR22"/>
  <c r="AT22"/>
  <c r="AV22"/>
  <c r="AS23"/>
  <c r="AU23"/>
  <c r="AR23"/>
  <c r="AT23"/>
  <c r="AQ12"/>
  <c r="AR12"/>
  <c r="AR11" i="12"/>
  <c r="AT11"/>
  <c r="AV11"/>
  <c r="AS11"/>
  <c r="AU11"/>
  <c r="BA11"/>
  <c r="AR11" i="14"/>
  <c r="AT11"/>
  <c r="AV11"/>
  <c r="AS11"/>
  <c r="AU11"/>
  <c r="BA11"/>
  <c r="AS7" i="15"/>
  <c r="AU7"/>
  <c r="AR7"/>
  <c r="AT7"/>
  <c r="AR11"/>
  <c r="AT11"/>
  <c r="AV11"/>
  <c r="AS11"/>
  <c r="AU11"/>
  <c r="BA11"/>
  <c r="AV11" i="17"/>
  <c r="AT11"/>
  <c r="BB11"/>
  <c r="AV20"/>
  <c r="AT20"/>
  <c r="BB20" s="1"/>
  <c r="AV22"/>
  <c r="AT22"/>
  <c r="BB22"/>
  <c r="AT23"/>
  <c r="BB23"/>
  <c r="AV11" i="18"/>
  <c r="AT11"/>
  <c r="BB11"/>
  <c r="AV20"/>
  <c r="AT20"/>
  <c r="BB20" s="1"/>
  <c r="AV22"/>
  <c r="AT22"/>
  <c r="BB22"/>
  <c r="AT23"/>
  <c r="BB23"/>
  <c r="AV20" i="19"/>
  <c r="AT20"/>
  <c r="BB20" s="1"/>
  <c r="AV22"/>
  <c r="AT22"/>
  <c r="BB22"/>
  <c r="AT23"/>
  <c r="BB23"/>
  <c r="AV20" i="20"/>
  <c r="AT20"/>
  <c r="BB20" s="1"/>
  <c r="AV22"/>
  <c r="AT22"/>
  <c r="BB22"/>
  <c r="AT23"/>
  <c r="BB23"/>
  <c r="AW20" i="8"/>
  <c r="AS20"/>
  <c r="BB7" i="12"/>
  <c r="BB7" i="14"/>
  <c r="AX5" i="9"/>
  <c r="AV5"/>
  <c r="AT5"/>
  <c r="AX5" i="12"/>
  <c r="AV5"/>
  <c r="AT5"/>
  <c r="AT7"/>
  <c r="AV20"/>
  <c r="AT20"/>
  <c r="BB20" s="1"/>
  <c r="AT22"/>
  <c r="BB22"/>
  <c r="AT7" i="13"/>
  <c r="BB7"/>
  <c r="AV20"/>
  <c r="AT20"/>
  <c r="BB20" s="1"/>
  <c r="AV22"/>
  <c r="AT22"/>
  <c r="BB22"/>
  <c r="AT23"/>
  <c r="BB23"/>
  <c r="AX5" i="14"/>
  <c r="AV5"/>
  <c r="AT5"/>
  <c r="AT7"/>
  <c r="AV22" i="4"/>
  <c r="AT22"/>
  <c r="BB22" i="11"/>
  <c r="BB20"/>
  <c r="BB22" i="10"/>
  <c r="BB22" i="15"/>
  <c r="BB20"/>
  <c r="BB20" i="8"/>
  <c r="BB11"/>
  <c r="BB11" i="7"/>
  <c r="BB11" i="6"/>
  <c r="BB22" i="16"/>
  <c r="BB20"/>
  <c r="BB11"/>
  <c r="BB11" i="15"/>
  <c r="BB7"/>
  <c r="BB11" i="14"/>
  <c r="BB11" i="12"/>
  <c r="BB12" i="11"/>
  <c r="BB23"/>
  <c r="BB23" i="10"/>
  <c r="BB23" i="15"/>
  <c r="BB11" i="13"/>
  <c r="BB12" i="12"/>
  <c r="BB11" i="11"/>
  <c r="BB7"/>
  <c r="BB11" i="10"/>
  <c r="BB7"/>
  <c r="BB7" i="23"/>
  <c r="BB11" i="5"/>
  <c r="BB7" i="21"/>
  <c r="BB7" i="20"/>
  <c r="BB7" i="19"/>
  <c r="BB7" i="18"/>
  <c r="BB23" i="16"/>
  <c r="AS23" i="4" l="1"/>
  <c r="AT23"/>
  <c r="AS20"/>
  <c r="AV20"/>
  <c r="AU20"/>
  <c r="AT20"/>
  <c r="AR20"/>
  <c r="AN7"/>
  <c r="AU23"/>
  <c r="AR23"/>
  <c r="BB23" s="1"/>
  <c r="AR21"/>
  <c r="AS21"/>
  <c r="AW20"/>
  <c r="BB20" s="1"/>
  <c r="AQ14"/>
  <c r="BB14" s="1"/>
  <c r="AR12"/>
  <c r="AQ12"/>
  <c r="BB12" s="1"/>
  <c r="AN11"/>
  <c r="BA11" s="1"/>
  <c r="AS7"/>
  <c r="AU7"/>
  <c r="AT7"/>
  <c r="AR7"/>
  <c r="AU11"/>
  <c r="Y22" i="27"/>
  <c r="AC22" s="1"/>
  <c r="Y14"/>
  <c r="AB14" s="1"/>
  <c r="Y19"/>
  <c r="AB19" s="1"/>
  <c r="Y15"/>
  <c r="AB15" s="1"/>
  <c r="AW5" i="5"/>
  <c r="AR5"/>
  <c r="AS5"/>
  <c r="AW5" i="6"/>
  <c r="AR5"/>
  <c r="AS5"/>
  <c r="AW5" i="7"/>
  <c r="AS5"/>
  <c r="AU5"/>
  <c r="AT5"/>
  <c r="AV5"/>
  <c r="AR5"/>
  <c r="AX5"/>
  <c r="AT5" i="8"/>
  <c r="AV5"/>
  <c r="AX5"/>
  <c r="AW5"/>
  <c r="AS5"/>
  <c r="AU5"/>
  <c r="Y13" i="27"/>
  <c r="AB13" s="1"/>
  <c r="AT23" i="9"/>
  <c r="AU23"/>
  <c r="AS23"/>
  <c r="AR23"/>
  <c r="AR12"/>
  <c r="AQ12"/>
  <c r="BB12" s="1"/>
  <c r="AR14"/>
  <c r="AQ14"/>
  <c r="AR18"/>
  <c r="AQ18"/>
  <c r="BB18" s="1"/>
  <c r="AS21"/>
  <c r="AR21"/>
  <c r="AS7"/>
  <c r="AR7"/>
  <c r="BB7" s="1"/>
  <c r="AT7"/>
  <c r="AU7"/>
  <c r="AR11"/>
  <c r="AU11"/>
  <c r="AS11"/>
  <c r="AT11"/>
  <c r="G7" i="27"/>
  <c r="AV11" i="9"/>
  <c r="BA11"/>
  <c r="AQ17"/>
  <c r="BB17" s="1"/>
  <c r="AR17"/>
  <c r="AS20"/>
  <c r="AT20"/>
  <c r="AR20"/>
  <c r="AV20"/>
  <c r="AW20"/>
  <c r="AU20"/>
  <c r="AS22"/>
  <c r="AR22"/>
  <c r="AW22"/>
  <c r="AT22"/>
  <c r="AV22"/>
  <c r="AU22"/>
  <c r="AQ13"/>
  <c r="BB13" s="1"/>
  <c r="AR13"/>
  <c r="AR15"/>
  <c r="AQ15"/>
  <c r="AQ16"/>
  <c r="BB16" s="1"/>
  <c r="Y21" i="27"/>
  <c r="AC21" s="1"/>
  <c r="Y24"/>
  <c r="AD24" s="1"/>
  <c r="Y8"/>
  <c r="AC8" s="1"/>
  <c r="Y17"/>
  <c r="AB17" s="1"/>
  <c r="AW5" i="9"/>
  <c r="AS5"/>
  <c r="AU5"/>
  <c r="AT5" i="10"/>
  <c r="AV5"/>
  <c r="AX5"/>
  <c r="AW5"/>
  <c r="AS5"/>
  <c r="AU5"/>
  <c r="AS5" i="11"/>
  <c r="AW5"/>
  <c r="AV5"/>
  <c r="AR5"/>
  <c r="AU5"/>
  <c r="AT5"/>
  <c r="AX5"/>
  <c r="AW5" i="12"/>
  <c r="AU5"/>
  <c r="AR5"/>
  <c r="AU5" i="13"/>
  <c r="AX5"/>
  <c r="AS5"/>
  <c r="AT5"/>
  <c r="AR5"/>
  <c r="AW5"/>
  <c r="AV5"/>
  <c r="AW5" i="14"/>
  <c r="AU5"/>
  <c r="AR5"/>
  <c r="Y12" i="27"/>
  <c r="AC12" s="1"/>
  <c r="AR5" i="15"/>
  <c r="AX5"/>
  <c r="AT5"/>
  <c r="AV5"/>
  <c r="AW5"/>
  <c r="AS5"/>
  <c r="AU5"/>
  <c r="AY5" i="16"/>
  <c r="AZ5"/>
  <c r="Y23" i="27"/>
  <c r="AD23" s="1"/>
  <c r="AW5" i="16"/>
  <c r="AR5"/>
  <c r="AS5"/>
  <c r="AR5" i="17"/>
  <c r="AW5"/>
  <c r="AX5"/>
  <c r="AU5"/>
  <c r="AV5"/>
  <c r="AS5"/>
  <c r="AT5"/>
  <c r="AS5" i="18"/>
  <c r="AT5"/>
  <c r="AR5"/>
  <c r="AW5"/>
  <c r="AX5"/>
  <c r="AU5"/>
  <c r="AV5"/>
  <c r="AT5" i="22"/>
  <c r="AX5"/>
  <c r="AC18" i="27"/>
  <c r="AM18" s="1"/>
  <c r="AN5" i="19"/>
  <c r="AD22" i="27"/>
  <c r="AM22" s="1"/>
  <c r="AC14"/>
  <c r="AM14" s="1"/>
  <c r="AC16"/>
  <c r="AM16" s="1"/>
  <c r="AC15"/>
  <c r="AW5" i="19"/>
  <c r="AX5"/>
  <c r="AU5"/>
  <c r="AS5"/>
  <c r="AT5"/>
  <c r="AR5"/>
  <c r="AW5" i="20"/>
  <c r="AX5"/>
  <c r="AU5"/>
  <c r="AV5"/>
  <c r="AS5"/>
  <c r="AT5"/>
  <c r="AR5"/>
  <c r="AX5" i="21"/>
  <c r="AT5"/>
  <c r="AV5"/>
  <c r="AW5"/>
  <c r="AS5"/>
  <c r="AU5"/>
  <c r="AN5" i="23"/>
  <c r="AU5"/>
  <c r="AV5"/>
  <c r="AW5"/>
  <c r="AX5"/>
  <c r="AT5"/>
  <c r="AS5"/>
  <c r="AU5" i="22"/>
  <c r="AR5"/>
  <c r="AV5"/>
  <c r="AW5"/>
  <c r="Q6" i="27"/>
  <c r="S6"/>
  <c r="O6"/>
  <c r="AR5" i="23"/>
  <c r="AW22" i="4"/>
  <c r="AS22"/>
  <c r="AU22"/>
  <c r="AN5"/>
  <c r="AT11" l="1"/>
  <c r="AV11"/>
  <c r="BB11" s="1"/>
  <c r="B4" i="27"/>
  <c r="B12" s="1"/>
  <c r="AR11" i="4"/>
  <c r="AS11"/>
  <c r="BB22"/>
  <c r="BB21"/>
  <c r="BB7"/>
  <c r="AS5"/>
  <c r="AZ5"/>
  <c r="AY5"/>
  <c r="AD12" i="27"/>
  <c r="B13"/>
  <c r="AM15"/>
  <c r="AC19"/>
  <c r="AM19" s="1"/>
  <c r="BB5" i="5"/>
  <c r="BB5" i="6"/>
  <c r="BB5" i="7"/>
  <c r="AE24" i="27"/>
  <c r="AG21"/>
  <c r="AF21"/>
  <c r="AC13"/>
  <c r="AM13" s="1"/>
  <c r="AF24"/>
  <c r="AF8"/>
  <c r="AD21"/>
  <c r="BB5" i="8"/>
  <c r="AC24" i="27"/>
  <c r="AM24" s="1"/>
  <c r="AH21"/>
  <c r="AE21"/>
  <c r="AD8"/>
  <c r="AE8"/>
  <c r="AC17"/>
  <c r="AM17" s="1"/>
  <c r="BB21" i="9"/>
  <c r="BB14"/>
  <c r="BB23"/>
  <c r="BB15"/>
  <c r="BB22"/>
  <c r="BB11"/>
  <c r="BB20"/>
  <c r="BB5"/>
  <c r="BB5" i="10"/>
  <c r="BB5" i="11"/>
  <c r="AG12" i="27"/>
  <c r="BB5" i="12"/>
  <c r="BB5" i="13"/>
  <c r="BB5" i="14"/>
  <c r="AL12" i="27"/>
  <c r="AF12"/>
  <c r="AE12"/>
  <c r="AC23"/>
  <c r="AE23"/>
  <c r="BB5" i="15"/>
  <c r="AH23" i="27"/>
  <c r="AF23"/>
  <c r="AG23"/>
  <c r="BB5" i="16"/>
  <c r="BB5" i="17"/>
  <c r="BB5" i="18"/>
  <c r="AZ5" i="19"/>
  <c r="AY5"/>
  <c r="BB5" s="1"/>
  <c r="AV5"/>
  <c r="BB5" i="20"/>
  <c r="BB5" i="21"/>
  <c r="BB5" i="23"/>
  <c r="BB5" i="22"/>
  <c r="Y6" i="27"/>
  <c r="AT5" i="4"/>
  <c r="AV5"/>
  <c r="AR5"/>
  <c r="AU5"/>
  <c r="AX5"/>
  <c r="AW5"/>
  <c r="B14" i="27" l="1"/>
  <c r="AD6"/>
  <c r="AK6"/>
  <c r="AJ6"/>
  <c r="AM21"/>
  <c r="AM8"/>
  <c r="AM12"/>
  <c r="AM23"/>
  <c r="AI6"/>
  <c r="AH6"/>
  <c r="AF6"/>
  <c r="AC6"/>
  <c r="AG6"/>
  <c r="AE6"/>
  <c r="BB5" i="4"/>
  <c r="AM6" i="27" l="1"/>
</calcChain>
</file>

<file path=xl/sharedStrings.xml><?xml version="1.0" encoding="utf-8"?>
<sst xmlns="http://schemas.openxmlformats.org/spreadsheetml/2006/main" count="1894" uniqueCount="121">
  <si>
    <t>選項
3</t>
  </si>
  <si>
    <t>選項
4</t>
  </si>
  <si>
    <t>選項
5</t>
  </si>
  <si>
    <t>選項
6</t>
  </si>
  <si>
    <t>選項
7</t>
  </si>
  <si>
    <t>受訪的形式</t>
  </si>
  <si>
    <r>
      <t>甲</t>
    </r>
    <r>
      <rPr>
        <sz val="12"/>
        <color indexed="8"/>
        <rFont val="Times New Roman"/>
        <family val="1"/>
      </rPr>
      <t>2.2</t>
    </r>
    <r>
      <rPr>
        <sz val="12"/>
        <rFont val="新細明體"/>
        <family val="1"/>
        <charset val="136"/>
      </rPr>
      <t/>
    </r>
  </si>
  <si>
    <r>
      <t>甲</t>
    </r>
    <r>
      <rPr>
        <sz val="12"/>
        <color indexed="8"/>
        <rFont val="Times New Roman"/>
        <family val="1"/>
      </rPr>
      <t>2.3</t>
    </r>
    <r>
      <rPr>
        <sz val="12"/>
        <rFont val="新細明體"/>
        <family val="1"/>
        <charset val="136"/>
      </rPr>
      <t/>
    </r>
  </si>
  <si>
    <r>
      <t>甲</t>
    </r>
    <r>
      <rPr>
        <sz val="12"/>
        <color indexed="8"/>
        <rFont val="Times New Roman"/>
        <family val="1"/>
      </rPr>
      <t>2.4</t>
    </r>
    <r>
      <rPr>
        <sz val="12"/>
        <rFont val="新細明體"/>
        <family val="1"/>
        <charset val="136"/>
      </rPr>
      <t/>
    </r>
  </si>
  <si>
    <r>
      <t>甲</t>
    </r>
    <r>
      <rPr>
        <sz val="12"/>
        <color indexed="8"/>
        <rFont val="Times New Roman"/>
        <family val="1"/>
      </rPr>
      <t>2.5</t>
    </r>
    <r>
      <rPr>
        <sz val="12"/>
        <rFont val="新細明體"/>
        <family val="1"/>
        <charset val="136"/>
      </rPr>
      <t/>
    </r>
  </si>
  <si>
    <r>
      <t>甲</t>
    </r>
    <r>
      <rPr>
        <sz val="12"/>
        <color indexed="8"/>
        <rFont val="Times New Roman"/>
        <family val="1"/>
      </rPr>
      <t>2.6</t>
    </r>
    <r>
      <rPr>
        <sz val="12"/>
        <rFont val="新細明體"/>
        <family val="1"/>
        <charset val="136"/>
      </rPr>
      <t/>
    </r>
  </si>
  <si>
    <r>
      <t>甲</t>
    </r>
    <r>
      <rPr>
        <sz val="12"/>
        <color indexed="8"/>
        <rFont val="Times New Roman"/>
        <family val="1"/>
      </rPr>
      <t>2.7</t>
    </r>
    <r>
      <rPr>
        <sz val="12"/>
        <rFont val="新細明體"/>
        <family val="1"/>
        <charset val="136"/>
      </rPr>
      <t/>
    </r>
  </si>
  <si>
    <t>「長者鄰舍中心」及「長者地區中心」
 - 舒緩護老者壓力的調查</t>
    <phoneticPr fontId="2" type="noConversion"/>
  </si>
  <si>
    <t>甲、護老者照顧長者的壓力評估</t>
    <phoneticPr fontId="2" type="noConversion"/>
  </si>
  <si>
    <t>乙、個人資料</t>
    <phoneticPr fontId="2" type="noConversion"/>
  </si>
  <si>
    <t>註明或原因:</t>
    <phoneticPr fontId="2" type="noConversion"/>
  </si>
  <si>
    <t>機構編號</t>
    <phoneticPr fontId="2" type="noConversion"/>
  </si>
  <si>
    <r>
      <t xml:space="preserve">2. </t>
    </r>
    <r>
      <rPr>
        <sz val="12"/>
        <rFont val="新細明體"/>
        <family val="1"/>
        <charset val="136"/>
      </rPr>
      <t>這個活動／小組可以在以下哪些方面舒緩你照顧你的長者的壓力？</t>
    </r>
    <r>
      <rPr>
        <b/>
        <sz val="12"/>
        <rFont val="新細明體"/>
        <family val="1"/>
        <charset val="136"/>
      </rPr>
      <t>（</t>
    </r>
    <r>
      <rPr>
        <b/>
        <u/>
        <sz val="12"/>
        <rFont val="新細明體"/>
        <family val="1"/>
        <charset val="136"/>
      </rPr>
      <t>可選擇多於一項</t>
    </r>
    <r>
      <rPr>
        <b/>
        <sz val="12"/>
        <rFont val="新細明體"/>
        <family val="1"/>
        <charset val="136"/>
      </rPr>
      <t>）
可以</t>
    </r>
    <r>
      <rPr>
        <b/>
        <sz val="12"/>
        <rFont val="Times New Roman"/>
        <family val="1"/>
      </rPr>
      <t>=1</t>
    </r>
    <r>
      <rPr>
        <b/>
        <sz val="12"/>
        <rFont val="新細明體"/>
        <family val="1"/>
        <charset val="136"/>
      </rPr>
      <t>，不可以</t>
    </r>
    <r>
      <rPr>
        <b/>
        <sz val="12"/>
        <rFont val="Times New Roman"/>
        <family val="1"/>
      </rPr>
      <t>=0</t>
    </r>
    <phoneticPr fontId="2" type="noConversion"/>
  </si>
  <si>
    <r>
      <t>甲部</t>
    </r>
    <r>
      <rPr>
        <sz val="12"/>
        <color indexed="48"/>
        <rFont val="Times New Roman"/>
        <family val="1"/>
      </rPr>
      <t xml:space="preserve"> : </t>
    </r>
    <r>
      <rPr>
        <sz val="12"/>
        <color indexed="48"/>
        <rFont val="新細明體"/>
        <family val="1"/>
        <charset val="136"/>
      </rPr>
      <t>護老者照顧長者的壓力評估</t>
    </r>
    <phoneticPr fontId="2" type="noConversion"/>
  </si>
  <si>
    <r>
      <t xml:space="preserve">1. </t>
    </r>
    <r>
      <rPr>
        <sz val="12"/>
        <rFont val="新細明體"/>
        <family val="1"/>
        <charset val="136"/>
      </rPr>
      <t>增加你的護老知識及技巧</t>
    </r>
    <phoneticPr fontId="2" type="noConversion"/>
  </si>
  <si>
    <r>
      <t xml:space="preserve">2. </t>
    </r>
    <r>
      <rPr>
        <sz val="12"/>
        <rFont val="新細明體"/>
        <family val="1"/>
        <charset val="136"/>
      </rPr>
      <t>改善你與你的長者的關係</t>
    </r>
    <phoneticPr fontId="2" type="noConversion"/>
  </si>
  <si>
    <r>
      <t xml:space="preserve">3. </t>
    </r>
    <r>
      <rPr>
        <sz val="12"/>
        <rFont val="新細明體"/>
        <family val="1"/>
        <charset val="136"/>
      </rPr>
      <t>改善你與其他家庭成員的關係</t>
    </r>
    <phoneticPr fontId="2" type="noConversion"/>
  </si>
  <si>
    <r>
      <t xml:space="preserve">4. </t>
    </r>
    <r>
      <rPr>
        <sz val="12"/>
        <rFont val="新細明體"/>
        <family val="1"/>
        <charset val="136"/>
      </rPr>
      <t>令你覺得足夠的支援，協助你繼續照顧長者的工作</t>
    </r>
    <phoneticPr fontId="2" type="noConversion"/>
  </si>
  <si>
    <r>
      <t xml:space="preserve">5. </t>
    </r>
    <r>
      <rPr>
        <sz val="12"/>
        <rFont val="新細明體"/>
        <family val="1"/>
        <charset val="136"/>
      </rPr>
      <t>令你得到足夠的情緒支援</t>
    </r>
    <phoneticPr fontId="2" type="noConversion"/>
  </si>
  <si>
    <r>
      <t xml:space="preserve">6. </t>
    </r>
    <r>
      <rPr>
        <sz val="12"/>
        <rFont val="新細明體"/>
        <family val="1"/>
        <charset val="136"/>
      </rPr>
      <t>加強你作為護老者角色的信心</t>
    </r>
    <phoneticPr fontId="2" type="noConversion"/>
  </si>
  <si>
    <t>項目</t>
    <phoneticPr fontId="2" type="noConversion"/>
  </si>
  <si>
    <t>各項目個別選項的個案數目</t>
    <phoneticPr fontId="2" type="noConversion"/>
  </si>
  <si>
    <t>各項目個別選項的個案數目佔該項目整體個案的百分比</t>
    <phoneticPr fontId="2" type="noConversion"/>
  </si>
  <si>
    <r>
      <t xml:space="preserve">選項
</t>
    </r>
    <r>
      <rPr>
        <sz val="12"/>
        <rFont val="新細明體"/>
        <family val="1"/>
        <charset val="136"/>
      </rPr>
      <t>0</t>
    </r>
    <phoneticPr fontId="2" type="noConversion"/>
  </si>
  <si>
    <t>選項
1</t>
    <phoneticPr fontId="2" type="noConversion"/>
  </si>
  <si>
    <t>選項
2</t>
    <phoneticPr fontId="2" type="noConversion"/>
  </si>
  <si>
    <t>個案
總數</t>
    <phoneticPr fontId="2" type="noConversion"/>
  </si>
  <si>
    <t>選項
0</t>
    <phoneticPr fontId="2" type="noConversion"/>
  </si>
  <si>
    <t>百分比
總和</t>
    <phoneticPr fontId="2" type="noConversion"/>
  </si>
  <si>
    <t>結果</t>
    <phoneticPr fontId="2" type="noConversion"/>
  </si>
  <si>
    <t>甲1</t>
    <phoneticPr fontId="2" type="noConversion"/>
  </si>
  <si>
    <r>
      <t>甲</t>
    </r>
    <r>
      <rPr>
        <sz val="12"/>
        <color indexed="8"/>
        <rFont val="Times New Roman"/>
        <family val="1"/>
      </rPr>
      <t>2.1</t>
    </r>
    <phoneticPr fontId="2" type="noConversion"/>
  </si>
  <si>
    <r>
      <t>甲</t>
    </r>
    <r>
      <rPr>
        <sz val="11"/>
        <color indexed="8"/>
        <rFont val="Times New Roman"/>
        <family val="1"/>
      </rPr>
      <t>2.2</t>
    </r>
    <r>
      <rPr>
        <sz val="12"/>
        <rFont val="新細明體"/>
        <family val="1"/>
        <charset val="136"/>
      </rPr>
      <t/>
    </r>
  </si>
  <si>
    <r>
      <t>甲</t>
    </r>
    <r>
      <rPr>
        <sz val="11"/>
        <color indexed="8"/>
        <rFont val="Times New Roman"/>
        <family val="1"/>
      </rPr>
      <t>2.3</t>
    </r>
    <r>
      <rPr>
        <sz val="12"/>
        <rFont val="新細明體"/>
        <family val="1"/>
        <charset val="136"/>
      </rPr>
      <t/>
    </r>
  </si>
  <si>
    <r>
      <t>甲</t>
    </r>
    <r>
      <rPr>
        <sz val="11"/>
        <color indexed="8"/>
        <rFont val="Times New Roman"/>
        <family val="1"/>
      </rPr>
      <t>2.4</t>
    </r>
    <r>
      <rPr>
        <sz val="12"/>
        <rFont val="新細明體"/>
        <family val="1"/>
        <charset val="136"/>
      </rPr>
      <t/>
    </r>
  </si>
  <si>
    <r>
      <t>甲</t>
    </r>
    <r>
      <rPr>
        <sz val="11"/>
        <color indexed="8"/>
        <rFont val="Times New Roman"/>
        <family val="1"/>
      </rPr>
      <t>2.5</t>
    </r>
    <r>
      <rPr>
        <sz val="12"/>
        <rFont val="新細明體"/>
        <family val="1"/>
        <charset val="136"/>
      </rPr>
      <t/>
    </r>
  </si>
  <si>
    <r>
      <t>甲</t>
    </r>
    <r>
      <rPr>
        <sz val="11"/>
        <color indexed="8"/>
        <rFont val="Times New Roman"/>
        <family val="1"/>
      </rPr>
      <t>2.6</t>
    </r>
    <r>
      <rPr>
        <sz val="12"/>
        <rFont val="新細明體"/>
        <family val="1"/>
        <charset val="136"/>
      </rPr>
      <t/>
    </r>
  </si>
  <si>
    <r>
      <t>甲</t>
    </r>
    <r>
      <rPr>
        <sz val="11"/>
        <color indexed="8"/>
        <rFont val="Times New Roman"/>
        <family val="1"/>
      </rPr>
      <t>2.7</t>
    </r>
    <r>
      <rPr>
        <sz val="12"/>
        <rFont val="新細明體"/>
        <family val="1"/>
        <charset val="136"/>
      </rPr>
      <t/>
    </r>
  </si>
  <si>
    <t>活動或服務編號</t>
    <phoneticPr fontId="4" type="noConversion"/>
  </si>
  <si>
    <t>"完全能夠"及"能夠"的百分比</t>
    <phoneticPr fontId="4" type="noConversion"/>
  </si>
  <si>
    <t>活動或服務編號</t>
    <phoneticPr fontId="4" type="noConversion"/>
  </si>
  <si>
    <t>"完全能夠"及"能夠"的百分比</t>
    <phoneticPr fontId="4" type="noConversion"/>
  </si>
  <si>
    <t>總和</t>
    <phoneticPr fontId="4" type="noConversion"/>
  </si>
  <si>
    <t>全年活動/服務的總數</t>
    <phoneticPr fontId="4" type="noConversion"/>
  </si>
  <si>
    <r>
      <t xml:space="preserve">2. </t>
    </r>
    <r>
      <rPr>
        <sz val="12"/>
        <rFont val="細明體"/>
        <family val="3"/>
        <charset val="136"/>
      </rPr>
      <t>性別</t>
    </r>
    <phoneticPr fontId="2" type="noConversion"/>
  </si>
  <si>
    <r>
      <t xml:space="preserve">3. </t>
    </r>
    <r>
      <rPr>
        <sz val="12"/>
        <rFont val="新細明體"/>
        <family val="1"/>
        <charset val="136"/>
      </rPr>
      <t>年齡</t>
    </r>
    <phoneticPr fontId="2" type="noConversion"/>
  </si>
  <si>
    <r>
      <t xml:space="preserve">4. </t>
    </r>
    <r>
      <rPr>
        <sz val="12"/>
        <rFont val="新細明體"/>
        <family val="1"/>
        <charset val="136"/>
      </rPr>
      <t>教育程度</t>
    </r>
    <phoneticPr fontId="2" type="noConversion"/>
  </si>
  <si>
    <t>受訪的形式
(若F欄選答"4"，請註明其他受訪形式)</t>
    <phoneticPr fontId="2" type="noConversion"/>
  </si>
  <si>
    <t>活動類別</t>
    <phoneticPr fontId="2" type="noConversion"/>
  </si>
  <si>
    <r>
      <t>乙</t>
    </r>
    <r>
      <rPr>
        <sz val="12"/>
        <color indexed="8"/>
        <rFont val="Times New Roman"/>
        <family val="1"/>
      </rPr>
      <t>2</t>
    </r>
    <phoneticPr fontId="2" type="noConversion"/>
  </si>
  <si>
    <r>
      <t>乙</t>
    </r>
    <r>
      <rPr>
        <sz val="12"/>
        <color indexed="8"/>
        <rFont val="Times New Roman"/>
        <family val="1"/>
      </rPr>
      <t>3</t>
    </r>
    <phoneticPr fontId="2" type="noConversion"/>
  </si>
  <si>
    <r>
      <t>乙</t>
    </r>
    <r>
      <rPr>
        <sz val="12"/>
        <color indexed="8"/>
        <rFont val="Times New Roman"/>
        <family val="1"/>
      </rPr>
      <t>4</t>
    </r>
    <phoneticPr fontId="2" type="noConversion"/>
  </si>
  <si>
    <t xml:space="preserve">1. 整體來說，中心提供這個活動／小組，能否舒緩你照顧長者的壓力？ </t>
    <phoneticPr fontId="4" type="noConversion"/>
  </si>
  <si>
    <r>
      <t>乙</t>
    </r>
    <r>
      <rPr>
        <sz val="11"/>
        <color indexed="8"/>
        <rFont val="Times New Roman"/>
        <family val="1"/>
      </rPr>
      <t>2</t>
    </r>
    <phoneticPr fontId="2" type="noConversion"/>
  </si>
  <si>
    <r>
      <t>乙</t>
    </r>
    <r>
      <rPr>
        <sz val="11"/>
        <color indexed="8"/>
        <rFont val="Times New Roman"/>
        <family val="1"/>
      </rPr>
      <t>3</t>
    </r>
    <phoneticPr fontId="2" type="noConversion"/>
  </si>
  <si>
    <r>
      <t>乙</t>
    </r>
    <r>
      <rPr>
        <sz val="11"/>
        <color indexed="8"/>
        <rFont val="Times New Roman"/>
        <family val="1"/>
      </rPr>
      <t>4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</si>
  <si>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</si>
  <si>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 xml:space="preserve">1. </t>
    </r>
    <r>
      <rPr>
        <sz val="12"/>
        <rFont val="新細明體"/>
        <family val="1"/>
        <charset val="136"/>
      </rPr>
      <t>你加入中心成為會員的年期
此部份</t>
    </r>
    <r>
      <rPr>
        <sz val="12"/>
        <color indexed="10"/>
        <rFont val="新細明體"/>
        <family val="1"/>
        <charset val="136"/>
      </rPr>
      <t>必須</t>
    </r>
    <r>
      <rPr>
        <sz val="12"/>
        <rFont val="新細明體"/>
        <family val="1"/>
        <charset val="136"/>
      </rPr>
      <t>填寫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/>
    </r>
    <phoneticPr fontId="2" type="noConversion"/>
  </si>
  <si>
    <t>接受服務年期</t>
  </si>
  <si>
    <t>接受服務年期</t>
    <phoneticPr fontId="2" type="noConversion"/>
  </si>
  <si>
    <t>沒有回答</t>
    <phoneticPr fontId="2" type="noConversion"/>
  </si>
  <si>
    <t>數據分析結果：</t>
    <phoneticPr fontId="2" type="noConversion"/>
  </si>
  <si>
    <r>
      <t>乙</t>
    </r>
    <r>
      <rPr>
        <sz val="12"/>
        <color indexed="8"/>
        <rFont val="Times New Roman"/>
        <family val="1"/>
      </rPr>
      <t>2</t>
    </r>
    <phoneticPr fontId="2" type="noConversion"/>
  </si>
  <si>
    <r>
      <t>乙</t>
    </r>
    <r>
      <rPr>
        <sz val="12"/>
        <color indexed="8"/>
        <rFont val="Times New Roman"/>
        <family val="1"/>
      </rPr>
      <t>3</t>
    </r>
    <phoneticPr fontId="2" type="noConversion"/>
  </si>
  <si>
    <r>
      <t>乙</t>
    </r>
    <r>
      <rPr>
        <sz val="12"/>
        <color indexed="8"/>
        <rFont val="Times New Roman"/>
        <family val="1"/>
      </rPr>
      <t>4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</si>
  <si>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13/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</si>
  <si>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14/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</si>
  <si>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t>全年所有參與舒緩護老者壓力活動/服務受訪者 -- 數據分析結果：</t>
    <phoneticPr fontId="2" type="noConversion"/>
  </si>
  <si>
    <r>
      <t>甲</t>
    </r>
    <r>
      <rPr>
        <sz val="11"/>
        <color indexed="8"/>
        <rFont val="Times New Roman"/>
        <family val="1"/>
      </rPr>
      <t>2.1</t>
    </r>
    <phoneticPr fontId="2" type="noConversion"/>
  </si>
  <si>
    <r>
      <t>乙</t>
    </r>
    <r>
      <rPr>
        <sz val="11"/>
        <color indexed="8"/>
        <rFont val="Times New Roman"/>
        <family val="1"/>
      </rPr>
      <t>3</t>
    </r>
    <r>
      <rPr>
        <sz val="12"/>
        <rFont val="新細明體"/>
        <family val="1"/>
        <charset val="136"/>
      </rPr>
      <t/>
    </r>
  </si>
  <si>
    <r>
      <t>乙</t>
    </r>
    <r>
      <rPr>
        <sz val="11"/>
        <color indexed="8"/>
        <rFont val="Times New Roman"/>
        <family val="1"/>
      </rPr>
      <t>4</t>
    </r>
    <r>
      <rPr>
        <sz val="12"/>
        <rFont val="新細明體"/>
        <family val="1"/>
        <charset val="136"/>
      </rPr>
      <t/>
    </r>
  </si>
  <si>
    <r>
      <t xml:space="preserve">護老者
問卷編號
</t>
    </r>
    <r>
      <rPr>
        <sz val="12"/>
        <color indexed="10"/>
        <rFont val="新細明體"/>
        <family val="1"/>
        <charset val="136"/>
      </rPr>
      <t>(此欄資料作計算之用，請清楚填寫。每份問卷必須有問卷編號)</t>
    </r>
    <phoneticPr fontId="2" type="noConversion"/>
  </si>
  <si>
    <r>
      <t>沒有選答
甲部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  <charset val="136"/>
      </rPr>
      <t>第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細明體"/>
        <family val="3"/>
        <charset val="136"/>
      </rPr>
      <t>項的情況</t>
    </r>
    <r>
      <rPr>
        <sz val="12"/>
        <color indexed="10"/>
        <rFont val="Times New Roman"/>
        <family val="1"/>
      </rPr>
      <t/>
    </r>
    <phoneticPr fontId="2" type="noConversion"/>
  </si>
  <si>
    <t>訪問結果</t>
    <phoneticPr fontId="2" type="noConversion"/>
  </si>
  <si>
    <r>
      <t xml:space="preserve">受訪的形式
</t>
    </r>
    <r>
      <rPr>
        <sz val="12"/>
        <color indexed="48"/>
        <rFont val="新細明體"/>
        <family val="1"/>
        <charset val="136"/>
      </rPr>
      <t>(若選答"4"，請到V欄註明其他形式)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/>
    </r>
    <phoneticPr fontId="2" type="noConversion"/>
  </si>
  <si>
    <r>
      <t xml:space="preserve">1. </t>
    </r>
    <r>
      <rPr>
        <sz val="12"/>
        <rFont val="新細明體"/>
        <family val="1"/>
        <charset val="136"/>
      </rPr>
      <t xml:space="preserve">整體來說，中心提供這個活動／小組，能否舒緩你照顧長者的壓力？
</t>
    </r>
    <r>
      <rPr>
        <sz val="12"/>
        <color indexed="48"/>
        <rFont val="新細明體"/>
        <family val="1"/>
        <charset val="136"/>
      </rPr>
      <t>(若選擇"4"或"5"，請到W欄註明不能夠的原因)</t>
    </r>
    <phoneticPr fontId="2" type="noConversion"/>
  </si>
  <si>
    <r>
      <t xml:space="preserve">7. </t>
    </r>
    <r>
      <rPr>
        <sz val="12"/>
        <rFont val="新細明體"/>
        <family val="1"/>
        <charset val="136"/>
      </rPr>
      <t xml:space="preserve">其他
</t>
    </r>
    <r>
      <rPr>
        <sz val="12"/>
        <color indexed="48"/>
        <rFont val="新細明體"/>
        <family val="1"/>
        <charset val="136"/>
      </rPr>
      <t>(若有"其他", 請到X欄註明其他方面)</t>
    </r>
    <phoneticPr fontId="2" type="noConversion"/>
  </si>
  <si>
    <r>
      <t>年期</t>
    </r>
    <r>
      <rPr>
        <sz val="12"/>
        <color indexed="48"/>
        <rFont val="細明體"/>
        <family val="3"/>
        <charset val="136"/>
      </rPr>
      <t xml:space="preserve">
(若選答"1"，請到Q欄註明多少個月)</t>
    </r>
    <phoneticPr fontId="2" type="noConversion"/>
  </si>
  <si>
    <r>
      <t>加入中心成為會員少於</t>
    </r>
    <r>
      <rPr>
        <sz val="12"/>
        <rFont val="Times New Roman"/>
        <family val="1"/>
      </rPr>
      <t xml:space="preserve">1 </t>
    </r>
    <r>
      <rPr>
        <sz val="12"/>
        <rFont val="細明體"/>
        <family val="3"/>
        <charset val="136"/>
      </rPr>
      <t xml:space="preserve">年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細明體"/>
        <family val="3"/>
        <charset val="136"/>
      </rPr>
      <t>若</t>
    </r>
    <r>
      <rPr>
        <sz val="12"/>
        <color indexed="48"/>
        <rFont val="Times New Roman"/>
        <family val="1"/>
      </rPr>
      <t>P</t>
    </r>
    <r>
      <rPr>
        <sz val="12"/>
        <color indexed="48"/>
        <rFont val="細明體"/>
        <family val="3"/>
        <charset val="136"/>
      </rPr>
      <t>欄選答</t>
    </r>
    <r>
      <rPr>
        <sz val="12"/>
        <color indexed="48"/>
        <rFont val="Times New Roman"/>
        <family val="1"/>
      </rPr>
      <t>"1"</t>
    </r>
    <r>
      <rPr>
        <sz val="12"/>
        <color indexed="48"/>
        <rFont val="細明體"/>
        <family val="3"/>
        <charset val="136"/>
      </rPr>
      <t>，請註明多少個月</t>
    </r>
    <r>
      <rPr>
        <sz val="12"/>
        <color indexed="48"/>
        <rFont val="Times New Roman"/>
        <family val="1"/>
      </rPr>
      <t>)</t>
    </r>
    <phoneticPr fontId="2" type="noConversion"/>
  </si>
  <si>
    <r>
      <t xml:space="preserve">1. </t>
    </r>
    <r>
      <rPr>
        <sz val="12"/>
        <color indexed="48"/>
        <rFont val="細明體"/>
        <family val="3"/>
        <charset val="136"/>
      </rPr>
      <t>中心提供這個活動</t>
    </r>
    <r>
      <rPr>
        <sz val="12"/>
        <color indexed="48"/>
        <rFont val="Times New Roman"/>
        <family val="1"/>
      </rPr>
      <t>/</t>
    </r>
    <r>
      <rPr>
        <sz val="12"/>
        <color indexed="48"/>
        <rFont val="細明體"/>
        <family val="3"/>
        <charset val="136"/>
      </rPr>
      <t>小組</t>
    </r>
    <r>
      <rPr>
        <sz val="12"/>
        <color indexed="48"/>
        <rFont val="Times New Roman"/>
        <family val="1"/>
      </rPr>
      <t xml:space="preserve">, </t>
    </r>
    <r>
      <rPr>
        <sz val="12"/>
        <color indexed="48"/>
        <rFont val="細明體"/>
        <family val="3"/>
        <charset val="136"/>
      </rPr>
      <t>不能舒緩你照顧長者的壓力的原因</t>
    </r>
    <r>
      <rPr>
        <sz val="12"/>
        <color indexed="48"/>
        <rFont val="Times New Roman"/>
        <family val="1"/>
      </rPr>
      <t xml:space="preserve">
(</t>
    </r>
    <r>
      <rPr>
        <sz val="12"/>
        <color indexed="48"/>
        <rFont val="細明體"/>
        <family val="3"/>
        <charset val="136"/>
      </rPr>
      <t>若</t>
    </r>
    <r>
      <rPr>
        <sz val="12"/>
        <color indexed="48"/>
        <rFont val="Times New Roman"/>
        <family val="1"/>
      </rPr>
      <t>H</t>
    </r>
    <r>
      <rPr>
        <sz val="12"/>
        <color indexed="48"/>
        <rFont val="細明體"/>
        <family val="3"/>
        <charset val="136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  <charset val="136"/>
      </rPr>
      <t>或</t>
    </r>
    <r>
      <rPr>
        <sz val="12"/>
        <color indexed="48"/>
        <rFont val="Times New Roman"/>
        <family val="1"/>
      </rPr>
      <t>"5")</t>
    </r>
    <phoneticPr fontId="2" type="noConversion"/>
  </si>
  <si>
    <r>
      <t>2.</t>
    </r>
    <r>
      <rPr>
        <sz val="12"/>
        <color indexed="48"/>
        <rFont val="Times New Roman"/>
        <family val="1"/>
      </rPr>
      <t xml:space="preserve">7 </t>
    </r>
    <r>
      <rPr>
        <sz val="12"/>
        <color indexed="48"/>
        <rFont val="新細明體"/>
        <family val="1"/>
        <charset val="136"/>
      </rPr>
      <t>其他方面可以舒緩你照顧你的長者的壓力
(若O欄選答有, 請註明在哪一方面）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</si>
  <si>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20/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</si>
  <si>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19/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19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</si>
  <si>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18/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</si>
  <si>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17/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</si>
  <si>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16/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</si>
  <si>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15/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</si>
  <si>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12/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</si>
  <si>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11/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</si>
  <si>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10/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</si>
  <si>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9/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</si>
  <si>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8/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</si>
  <si>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7/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</si>
  <si>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6/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</si>
  <si>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5/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</si>
  <si>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4/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</si>
  <si>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3/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</si>
  <si>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2/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</si>
  <si>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t>活動類別</t>
  </si>
  <si>
    <t>沒有回答</t>
    <phoneticPr fontId="4" type="noConversion"/>
  </si>
  <si>
    <t>所有活動/服務所得的平均值</t>
    <phoneticPr fontId="4" type="noConversion"/>
  </si>
  <si>
    <t xml:space="preserve"> </t>
    <phoneticPr fontId="2" type="noConversion"/>
  </si>
  <si>
    <r>
      <t>訪問日期
請以年月日輸入
（YYYYMMDD</t>
    </r>
    <r>
      <rPr>
        <sz val="12"/>
        <rFont val="新細明體"/>
        <family val="1"/>
        <charset val="136"/>
      </rPr>
      <t>）</t>
    </r>
    <phoneticPr fontId="2" type="noConversion"/>
  </si>
  <si>
    <r>
      <t>參加這個活動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服務的類別是？
此部份</t>
    </r>
    <r>
      <rPr>
        <sz val="12"/>
        <color indexed="10"/>
        <rFont val="新細明體"/>
        <family val="1"/>
        <charset val="136"/>
      </rPr>
      <t>必須</t>
    </r>
    <r>
      <rPr>
        <sz val="12"/>
        <rFont val="新細明體"/>
        <family val="1"/>
        <charset val="136"/>
      </rPr>
      <t xml:space="preserve">填寫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  <charset val="136"/>
      </rPr>
      <t>若選答</t>
    </r>
    <r>
      <rPr>
        <sz val="12"/>
        <color indexed="48"/>
        <rFont val="Times New Roman"/>
        <family val="1"/>
      </rPr>
      <t>"9"</t>
    </r>
    <r>
      <rPr>
        <sz val="12"/>
        <color indexed="48"/>
        <rFont val="新細明體"/>
        <family val="1"/>
        <charset val="136"/>
      </rPr>
      <t>，請到</t>
    </r>
    <r>
      <rPr>
        <sz val="12"/>
        <color indexed="48"/>
        <rFont val="Times New Roman"/>
        <family val="1"/>
      </rPr>
      <t>U</t>
    </r>
    <r>
      <rPr>
        <sz val="12"/>
        <color indexed="48"/>
        <rFont val="新細明體"/>
        <family val="1"/>
        <charset val="136"/>
      </rPr>
      <t>欄註明其他類別</t>
    </r>
    <r>
      <rPr>
        <sz val="12"/>
        <color indexed="48"/>
        <rFont val="Times New Roman"/>
        <family val="1"/>
      </rPr>
      <t>)</t>
    </r>
    <phoneticPr fontId="2" type="noConversion"/>
  </si>
  <si>
    <r>
      <t>參加活動</t>
    </r>
    <r>
      <rPr>
        <sz val="12"/>
        <color indexed="48"/>
        <rFont val="Times New Roman"/>
        <family val="1"/>
      </rPr>
      <t>/</t>
    </r>
    <r>
      <rPr>
        <sz val="12"/>
        <color indexed="48"/>
        <rFont val="新細明體"/>
        <family val="1"/>
        <charset val="136"/>
      </rPr>
      <t xml:space="preserve">小組的類別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  <charset val="136"/>
      </rPr>
      <t>若</t>
    </r>
    <r>
      <rPr>
        <sz val="12"/>
        <color indexed="48"/>
        <rFont val="Times New Roman"/>
        <family val="1"/>
      </rPr>
      <t>D</t>
    </r>
    <r>
      <rPr>
        <sz val="12"/>
        <color indexed="48"/>
        <rFont val="新細明體"/>
        <family val="1"/>
        <charset val="136"/>
      </rPr>
      <t>欄選答</t>
    </r>
    <r>
      <rPr>
        <sz val="12"/>
        <color indexed="48"/>
        <rFont val="Times New Roman"/>
        <family val="1"/>
      </rPr>
      <t>"9"</t>
    </r>
    <r>
      <rPr>
        <sz val="12"/>
        <color indexed="48"/>
        <rFont val="新細明體"/>
        <family val="1"/>
        <charset val="136"/>
      </rPr>
      <t>，請註明其他類別</t>
    </r>
    <r>
      <rPr>
        <sz val="12"/>
        <color indexed="48"/>
        <rFont val="Times New Roman"/>
        <family val="1"/>
      </rPr>
      <t>)</t>
    </r>
    <phoneticPr fontId="2" type="noConversion"/>
  </si>
  <si>
    <t>「長者鄰舍中心」及「長者地區中心」
 - 舒緩護老者壓力的調查</t>
    <phoneticPr fontId="2" type="noConversion"/>
  </si>
  <si>
    <t>訪問結果</t>
    <phoneticPr fontId="2" type="noConversion"/>
  </si>
  <si>
    <t>選項
8</t>
  </si>
  <si>
    <t>選項
9</t>
  </si>
  <si>
    <t>選項
8</t>
    <phoneticPr fontId="2" type="noConversion"/>
  </si>
  <si>
    <r>
      <t>參加這個活動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服務的類別是？
此部份</t>
    </r>
    <r>
      <rPr>
        <sz val="12"/>
        <color indexed="10"/>
        <rFont val="新細明體"/>
        <family val="1"/>
        <charset val="136"/>
      </rPr>
      <t>必須</t>
    </r>
    <r>
      <rPr>
        <sz val="12"/>
        <rFont val="新細明體"/>
        <family val="1"/>
        <charset val="136"/>
      </rPr>
      <t xml:space="preserve">填寫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  <charset val="136"/>
      </rPr>
      <t>若選答</t>
    </r>
    <r>
      <rPr>
        <sz val="12"/>
        <color indexed="48"/>
        <rFont val="Times New Roman"/>
        <family val="1"/>
      </rPr>
      <t>"9</t>
    </r>
    <r>
      <rPr>
        <sz val="12"/>
        <color indexed="48"/>
        <rFont val="新細明體"/>
        <family val="1"/>
        <charset val="136"/>
      </rPr>
      <t>，請到</t>
    </r>
    <r>
      <rPr>
        <sz val="12"/>
        <color indexed="48"/>
        <rFont val="Times New Roman"/>
        <family val="1"/>
      </rPr>
      <t>U</t>
    </r>
    <r>
      <rPr>
        <sz val="12"/>
        <color indexed="48"/>
        <rFont val="新細明體"/>
        <family val="1"/>
        <charset val="136"/>
      </rPr>
      <t>欄註明其他類別</t>
    </r>
    <r>
      <rPr>
        <sz val="12"/>
        <color indexed="48"/>
        <rFont val="Times New Roman"/>
        <family val="1"/>
      </rPr>
      <t>)</t>
    </r>
    <phoneticPr fontId="2" type="noConversion"/>
  </si>
  <si>
    <t>長者地區中心</t>
    <phoneticPr fontId="4" type="noConversion"/>
  </si>
  <si>
    <t>SWD form C14, Outcome Standard 5</t>
    <phoneticPr fontId="4" type="noConversion"/>
  </si>
  <si>
    <t>長者鄰舍中心</t>
    <phoneticPr fontId="4" type="noConversion"/>
  </si>
  <si>
    <t>SWD form C13, Outcome Standard 5</t>
    <phoneticPr fontId="4" type="noConversion"/>
  </si>
  <si>
    <t>舒緩護老者壓力的服務評估分析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</si>
</sst>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_);[Red]\(0\)"/>
    <numFmt numFmtId="178" formatCode="0.0000_);[Red]\(0.0000\)"/>
    <numFmt numFmtId="179" formatCode="0.0000%"/>
    <numFmt numFmtId="180" formatCode="0_ "/>
  </numFmts>
  <fonts count="4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color indexed="48"/>
      <name val="Times New Roman"/>
      <family val="1"/>
    </font>
    <font>
      <sz val="10"/>
      <color indexed="12"/>
      <name val="新細明體"/>
      <family val="1"/>
      <charset val="136"/>
    </font>
    <font>
      <sz val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sz val="12"/>
      <name val="Times New Roman"/>
      <family val="1"/>
    </font>
    <font>
      <sz val="14"/>
      <color indexed="10"/>
      <name val="新細明體"/>
      <family val="1"/>
      <charset val="136"/>
    </font>
    <font>
      <sz val="12"/>
      <color indexed="48"/>
      <name val="細明體"/>
      <family val="3"/>
      <charset val="136"/>
    </font>
    <font>
      <sz val="13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name val="Times New Roman"/>
      <family val="1"/>
    </font>
    <font>
      <sz val="16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4"/>
      <color indexed="8"/>
      <name val="新細明體"/>
      <family val="1"/>
      <charset val="136"/>
    </font>
    <font>
      <sz val="13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1"/>
      <color theme="4" tint="-0.249977111117893"/>
      <name val="新細明體"/>
      <family val="1"/>
      <charset val="136"/>
    </font>
    <font>
      <b/>
      <sz val="11"/>
      <color theme="4" tint="-0.249977111117893"/>
      <name val="新細明體"/>
      <family val="1"/>
      <charset val="136"/>
    </font>
    <font>
      <b/>
      <sz val="11"/>
      <color theme="6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49" fontId="0" fillId="0" borderId="1" xfId="0" applyNumberFormat="1" applyBorder="1" applyAlignment="1" applyProtection="1">
      <alignment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49" fontId="0" fillId="0" borderId="0" xfId="0" applyNumberFormat="1" applyAlignment="1" applyProtection="1">
      <alignment vertical="top" wrapText="1"/>
    </xf>
    <xf numFmtId="49" fontId="3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vertical="top" wrapText="1"/>
    </xf>
    <xf numFmtId="0" fontId="12" fillId="0" borderId="0" xfId="0" applyNumberFormat="1" applyFont="1" applyAlignment="1" applyProtection="1">
      <alignment horizontal="center" vertical="center" wrapText="1"/>
    </xf>
    <xf numFmtId="0" fontId="18" fillId="0" borderId="0" xfId="0" applyNumberFormat="1" applyFont="1" applyAlignment="1" applyProtection="1">
      <alignment horizontal="left" vertical="center" wrapText="1"/>
    </xf>
    <xf numFmtId="49" fontId="14" fillId="0" borderId="1" xfId="0" applyNumberFormat="1" applyFont="1" applyBorder="1" applyAlignment="1" applyProtection="1">
      <alignment vertical="top" wrapText="1"/>
    </xf>
    <xf numFmtId="0" fontId="20" fillId="0" borderId="0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vertical="top" wrapText="1"/>
    </xf>
    <xf numFmtId="0" fontId="21" fillId="0" borderId="0" xfId="0" applyNumberFormat="1" applyFont="1" applyAlignment="1" applyProtection="1">
      <alignment vertical="top" wrapText="1"/>
    </xf>
    <xf numFmtId="0" fontId="1" fillId="0" borderId="2" xfId="0" applyNumberFormat="1" applyFont="1" applyBorder="1" applyAlignment="1" applyProtection="1">
      <alignment horizontal="center" wrapText="1"/>
    </xf>
    <xf numFmtId="0" fontId="21" fillId="2" borderId="3" xfId="0" applyFont="1" applyFill="1" applyBorder="1" applyAlignment="1" applyProtection="1">
      <alignment horizontal="center" wrapText="1"/>
    </xf>
    <xf numFmtId="0" fontId="21" fillId="2" borderId="4" xfId="0" applyFont="1" applyFill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Alignment="1" applyProtection="1"/>
    <xf numFmtId="0" fontId="21" fillId="0" borderId="6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left"/>
    </xf>
    <xf numFmtId="0" fontId="21" fillId="0" borderId="8" xfId="0" applyFont="1" applyBorder="1" applyAlignment="1" applyProtection="1">
      <alignment horizontal="left"/>
    </xf>
    <xf numFmtId="0" fontId="21" fillId="0" borderId="8" xfId="0" applyFont="1" applyBorder="1" applyAlignment="1" applyProtection="1">
      <alignment horizontal="center"/>
    </xf>
    <xf numFmtId="0" fontId="21" fillId="3" borderId="9" xfId="0" applyFont="1" applyFill="1" applyBorder="1" applyAlignment="1" applyProtection="1">
      <alignment horizontal="left"/>
    </xf>
    <xf numFmtId="0" fontId="23" fillId="0" borderId="10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/>
    </xf>
    <xf numFmtId="0" fontId="21" fillId="3" borderId="11" xfId="0" applyFont="1" applyFill="1" applyBorder="1" applyAlignment="1" applyProtection="1">
      <alignment horizontal="center"/>
    </xf>
    <xf numFmtId="49" fontId="21" fillId="3" borderId="11" xfId="0" applyNumberFormat="1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left"/>
    </xf>
    <xf numFmtId="0" fontId="21" fillId="0" borderId="8" xfId="0" applyFont="1" applyFill="1" applyBorder="1" applyAlignment="1" applyProtection="1">
      <alignment horizontal="left"/>
    </xf>
    <xf numFmtId="0" fontId="23" fillId="0" borderId="13" xfId="0" applyFont="1" applyBorder="1" applyAlignment="1" applyProtection="1">
      <alignment horizontal="center"/>
    </xf>
    <xf numFmtId="0" fontId="21" fillId="3" borderId="14" xfId="0" applyFont="1" applyFill="1" applyBorder="1" applyAlignment="1" applyProtection="1">
      <alignment horizontal="left"/>
    </xf>
    <xf numFmtId="0" fontId="22" fillId="0" borderId="0" xfId="0" applyFont="1" applyBorder="1" applyAlignment="1" applyProtection="1"/>
    <xf numFmtId="49" fontId="0" fillId="0" borderId="0" xfId="0" applyNumberFormat="1" applyBorder="1" applyAlignment="1" applyProtection="1">
      <alignment vertical="top" wrapText="1"/>
    </xf>
    <xf numFmtId="0" fontId="7" fillId="0" borderId="0" xfId="0" applyFont="1" applyBorder="1" applyAlignment="1" applyProtection="1"/>
    <xf numFmtId="0" fontId="21" fillId="0" borderId="15" xfId="0" applyFont="1" applyBorder="1" applyAlignment="1" applyProtection="1">
      <alignment horizontal="left"/>
    </xf>
    <xf numFmtId="0" fontId="21" fillId="3" borderId="16" xfId="0" applyFont="1" applyFill="1" applyBorder="1" applyAlignment="1" applyProtection="1">
      <alignment horizontal="left"/>
    </xf>
    <xf numFmtId="0" fontId="23" fillId="0" borderId="3" xfId="0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center"/>
    </xf>
    <xf numFmtId="49" fontId="1" fillId="3" borderId="17" xfId="0" applyNumberFormat="1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21" fillId="0" borderId="0" xfId="0" applyFont="1" applyBorder="1" applyAlignment="1" applyProtection="1"/>
    <xf numFmtId="0" fontId="13" fillId="0" borderId="0" xfId="0" applyFont="1" applyBorder="1" applyAlignme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/>
    <xf numFmtId="0" fontId="21" fillId="0" borderId="0" xfId="0" applyFont="1" applyAlignment="1" applyProtection="1">
      <alignment horizontal="right"/>
    </xf>
    <xf numFmtId="0" fontId="21" fillId="0" borderId="0" xfId="0" applyFont="1" applyAlignment="1" applyProtection="1"/>
    <xf numFmtId="0" fontId="7" fillId="0" borderId="0" xfId="0" applyFont="1" applyAlignment="1" applyProtection="1">
      <alignment horizontal="right"/>
    </xf>
    <xf numFmtId="176" fontId="24" fillId="0" borderId="0" xfId="0" applyNumberFormat="1" applyFont="1" applyAlignment="1" applyProtection="1">
      <alignment horizontal="left"/>
    </xf>
    <xf numFmtId="0" fontId="25" fillId="0" borderId="0" xfId="0" applyNumberFormat="1" applyFont="1" applyAlignment="1" applyProtection="1">
      <alignment horizontal="center" vertical="center" wrapText="1"/>
    </xf>
    <xf numFmtId="176" fontId="24" fillId="0" borderId="0" xfId="0" applyNumberFormat="1" applyFont="1" applyAlignment="1" applyProtection="1">
      <alignment horizontal="center" vertical="top"/>
    </xf>
    <xf numFmtId="176" fontId="24" fillId="0" borderId="18" xfId="0" applyNumberFormat="1" applyFont="1" applyBorder="1" applyAlignment="1" applyProtection="1">
      <alignment horizontal="right" vertical="top"/>
    </xf>
    <xf numFmtId="177" fontId="24" fillId="0" borderId="19" xfId="0" applyNumberFormat="1" applyFont="1" applyBorder="1" applyAlignment="1" applyProtection="1">
      <alignment horizontal="center" vertical="center" wrapText="1"/>
    </xf>
    <xf numFmtId="177" fontId="24" fillId="0" borderId="20" xfId="0" applyNumberFormat="1" applyFont="1" applyBorder="1" applyAlignment="1" applyProtection="1">
      <alignment horizontal="center" vertical="center" wrapText="1"/>
    </xf>
    <xf numFmtId="178" fontId="24" fillId="0" borderId="0" xfId="0" applyNumberFormat="1" applyFont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 wrapText="1"/>
    </xf>
    <xf numFmtId="176" fontId="24" fillId="0" borderId="2" xfId="0" applyNumberFormat="1" applyFont="1" applyBorder="1" applyAlignment="1" applyProtection="1">
      <alignment horizontal="left" vertical="center"/>
    </xf>
    <xf numFmtId="178" fontId="24" fillId="0" borderId="0" xfId="0" applyNumberFormat="1" applyFont="1" applyBorder="1" applyAlignment="1" applyProtection="1">
      <alignment horizontal="center"/>
    </xf>
    <xf numFmtId="176" fontId="24" fillId="0" borderId="0" xfId="0" applyNumberFormat="1" applyFont="1" applyBorder="1" applyAlignment="1" applyProtection="1">
      <alignment horizontal="left"/>
    </xf>
    <xf numFmtId="0" fontId="27" fillId="0" borderId="7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center"/>
    </xf>
    <xf numFmtId="0" fontId="27" fillId="3" borderId="9" xfId="0" applyFont="1" applyFill="1" applyBorder="1" applyAlignment="1" applyProtection="1">
      <alignment horizontal="left"/>
    </xf>
    <xf numFmtId="0" fontId="27" fillId="3" borderId="11" xfId="0" applyFont="1" applyFill="1" applyBorder="1" applyAlignment="1" applyProtection="1">
      <alignment horizontal="center"/>
    </xf>
    <xf numFmtId="49" fontId="27" fillId="3" borderId="11" xfId="0" applyNumberFormat="1" applyFont="1" applyFill="1" applyBorder="1" applyAlignment="1" applyProtection="1">
      <alignment horizontal="center"/>
    </xf>
    <xf numFmtId="176" fontId="24" fillId="0" borderId="2" xfId="0" applyNumberFormat="1" applyFont="1" applyBorder="1" applyAlignment="1" applyProtection="1">
      <alignment horizontal="left" vertical="center" wrapText="1"/>
    </xf>
    <xf numFmtId="0" fontId="27" fillId="3" borderId="22" xfId="0" applyFont="1" applyFill="1" applyBorder="1" applyAlignment="1" applyProtection="1">
      <alignment horizontal="left"/>
    </xf>
    <xf numFmtId="0" fontId="27" fillId="3" borderId="23" xfId="0" applyFont="1" applyFill="1" applyBorder="1" applyAlignment="1" applyProtection="1">
      <alignment horizontal="center"/>
    </xf>
    <xf numFmtId="49" fontId="27" fillId="3" borderId="23" xfId="0" applyNumberFormat="1" applyFont="1" applyFill="1" applyBorder="1" applyAlignment="1" applyProtection="1">
      <alignment horizontal="center"/>
    </xf>
    <xf numFmtId="176" fontId="24" fillId="0" borderId="0" xfId="0" applyNumberFormat="1" applyFont="1" applyAlignment="1" applyProtection="1">
      <alignment horizontal="center"/>
    </xf>
    <xf numFmtId="0" fontId="27" fillId="3" borderId="12" xfId="0" applyFont="1" applyFill="1" applyBorder="1" applyAlignment="1" applyProtection="1">
      <alignment horizontal="center"/>
    </xf>
    <xf numFmtId="176" fontId="24" fillId="0" borderId="18" xfId="0" applyNumberFormat="1" applyFont="1" applyBorder="1" applyAlignment="1" applyProtection="1">
      <alignment horizontal="left"/>
    </xf>
    <xf numFmtId="0" fontId="27" fillId="0" borderId="12" xfId="0" applyFont="1" applyBorder="1" applyAlignment="1" applyProtection="1">
      <alignment horizontal="center"/>
    </xf>
    <xf numFmtId="176" fontId="26" fillId="0" borderId="0" xfId="0" applyNumberFormat="1" applyFont="1" applyAlignment="1" applyProtection="1">
      <alignment horizontal="center"/>
    </xf>
    <xf numFmtId="0" fontId="27" fillId="0" borderId="7" xfId="0" applyFont="1" applyFill="1" applyBorder="1" applyAlignment="1" applyProtection="1">
      <alignment horizontal="left"/>
    </xf>
    <xf numFmtId="0" fontId="27" fillId="3" borderId="14" xfId="0" applyFont="1" applyFill="1" applyBorder="1" applyAlignment="1" applyProtection="1">
      <alignment horizontal="left"/>
    </xf>
    <xf numFmtId="0" fontId="27" fillId="0" borderId="15" xfId="0" applyFont="1" applyBorder="1" applyAlignment="1" applyProtection="1">
      <alignment horizontal="left"/>
    </xf>
    <xf numFmtId="0" fontId="27" fillId="3" borderId="16" xfId="0" applyFont="1" applyFill="1" applyBorder="1" applyAlignment="1" applyProtection="1">
      <alignment horizontal="left"/>
    </xf>
    <xf numFmtId="176" fontId="24" fillId="0" borderId="18" xfId="0" applyNumberFormat="1" applyFont="1" applyBorder="1" applyAlignment="1" applyProtection="1">
      <alignment horizontal="right"/>
    </xf>
    <xf numFmtId="179" fontId="24" fillId="0" borderId="4" xfId="0" applyNumberFormat="1" applyFont="1" applyBorder="1" applyAlignment="1" applyProtection="1">
      <alignment horizontal="center" vertical="center" wrapText="1"/>
    </xf>
    <xf numFmtId="179" fontId="24" fillId="0" borderId="24" xfId="0" applyNumberFormat="1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left"/>
    </xf>
    <xf numFmtId="0" fontId="27" fillId="0" borderId="8" xfId="0" applyFont="1" applyBorder="1" applyAlignment="1" applyProtection="1">
      <alignment horizontal="center"/>
    </xf>
    <xf numFmtId="0" fontId="27" fillId="0" borderId="25" xfId="0" applyFont="1" applyFill="1" applyBorder="1" applyAlignment="1" applyProtection="1">
      <alignment horizontal="left"/>
    </xf>
    <xf numFmtId="179" fontId="29" fillId="0" borderId="4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vertical="top" wrapText="1"/>
      <protection locked="0"/>
    </xf>
    <xf numFmtId="0" fontId="0" fillId="3" borderId="18" xfId="0" applyFill="1" applyBorder="1" applyProtection="1"/>
    <xf numFmtId="0" fontId="21" fillId="3" borderId="25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/>
    <xf numFmtId="0" fontId="21" fillId="3" borderId="8" xfId="0" applyFont="1" applyFill="1" applyBorder="1" applyAlignment="1" applyProtection="1">
      <alignment horizontal="center"/>
    </xf>
    <xf numFmtId="0" fontId="21" fillId="3" borderId="8" xfId="0" applyNumberFormat="1" applyFont="1" applyFill="1" applyBorder="1" applyAlignment="1" applyProtection="1">
      <alignment horizontal="center"/>
    </xf>
    <xf numFmtId="0" fontId="0" fillId="0" borderId="27" xfId="0" applyBorder="1" applyProtection="1"/>
    <xf numFmtId="0" fontId="0" fillId="0" borderId="25" xfId="0" applyBorder="1" applyProtection="1"/>
    <xf numFmtId="0" fontId="0" fillId="0" borderId="19" xfId="0" applyBorder="1" applyAlignment="1" applyProtection="1">
      <alignment horizontal="center"/>
    </xf>
    <xf numFmtId="0" fontId="0" fillId="0" borderId="28" xfId="0" applyBorder="1" applyProtection="1"/>
    <xf numFmtId="179" fontId="29" fillId="0" borderId="4" xfId="0" applyNumberFormat="1" applyFont="1" applyBorder="1" applyAlignment="1" applyProtection="1">
      <alignment horizontal="center" vertical="center"/>
    </xf>
    <xf numFmtId="179" fontId="29" fillId="0" borderId="24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76" fontId="24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27" fillId="0" borderId="0" xfId="0" applyFont="1" applyBorder="1" applyAlignment="1" applyProtection="1">
      <alignment horizontal="center" wrapText="1"/>
    </xf>
    <xf numFmtId="180" fontId="3" fillId="0" borderId="0" xfId="0" applyNumberFormat="1" applyFont="1" applyAlignment="1" applyProtection="1">
      <alignment vertical="top" wrapText="1"/>
      <protection locked="0"/>
    </xf>
    <xf numFmtId="180" fontId="3" fillId="0" borderId="5" xfId="0" applyNumberFormat="1" applyFont="1" applyBorder="1" applyAlignment="1" applyProtection="1">
      <alignment vertical="top" wrapText="1"/>
      <protection locked="0"/>
    </xf>
    <xf numFmtId="180" fontId="3" fillId="0" borderId="0" xfId="0" applyNumberFormat="1" applyFont="1" applyBorder="1" applyAlignment="1" applyProtection="1">
      <alignment vertical="top" wrapText="1"/>
      <protection locked="0"/>
    </xf>
    <xf numFmtId="0" fontId="0" fillId="3" borderId="30" xfId="0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left"/>
    </xf>
    <xf numFmtId="0" fontId="21" fillId="0" borderId="2" xfId="0" applyNumberFormat="1" applyFont="1" applyBorder="1" applyAlignment="1" applyProtection="1">
      <alignment horizontal="center" wrapText="1"/>
    </xf>
    <xf numFmtId="0" fontId="21" fillId="0" borderId="28" xfId="0" applyFont="1" applyBorder="1" applyProtection="1"/>
    <xf numFmtId="0" fontId="21" fillId="0" borderId="7" xfId="0" applyFont="1" applyBorder="1" applyProtection="1"/>
    <xf numFmtId="0" fontId="21" fillId="3" borderId="31" xfId="0" applyFont="1" applyFill="1" applyBorder="1" applyAlignment="1" applyProtection="1">
      <alignment horizontal="center"/>
    </xf>
    <xf numFmtId="0" fontId="23" fillId="0" borderId="32" xfId="0" applyFont="1" applyBorder="1" applyAlignment="1" applyProtection="1">
      <alignment horizontal="center"/>
    </xf>
    <xf numFmtId="0" fontId="23" fillId="0" borderId="33" xfId="0" applyFont="1" applyBorder="1" applyAlignment="1" applyProtection="1">
      <alignment horizontal="center"/>
    </xf>
    <xf numFmtId="0" fontId="21" fillId="2" borderId="34" xfId="0" applyFont="1" applyFill="1" applyBorder="1" applyAlignment="1" applyProtection="1">
      <alignment horizontal="center" wrapText="1"/>
    </xf>
    <xf numFmtId="0" fontId="21" fillId="0" borderId="15" xfId="0" applyFont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35" xfId="0" applyBorder="1" applyProtection="1"/>
    <xf numFmtId="0" fontId="21" fillId="0" borderId="7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1" fillId="0" borderId="36" xfId="0" applyFont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left" vertical="center" wrapText="1"/>
    </xf>
    <xf numFmtId="0" fontId="14" fillId="0" borderId="0" xfId="0" applyNumberFormat="1" applyFont="1" applyBorder="1" applyAlignment="1" applyProtection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top" wrapText="1"/>
    </xf>
    <xf numFmtId="49" fontId="31" fillId="0" borderId="0" xfId="0" applyNumberFormat="1" applyFont="1" applyBorder="1" applyAlignment="1" applyProtection="1">
      <alignment horizontal="center" wrapText="1"/>
    </xf>
    <xf numFmtId="49" fontId="31" fillId="0" borderId="17" xfId="0" applyNumberFormat="1" applyFont="1" applyBorder="1" applyAlignment="1" applyProtection="1">
      <alignment horizontal="center" wrapText="1"/>
    </xf>
    <xf numFmtId="49" fontId="31" fillId="0" borderId="29" xfId="0" applyNumberFormat="1" applyFont="1" applyBorder="1" applyAlignment="1" applyProtection="1">
      <alignment horizontal="center" wrapText="1"/>
    </xf>
    <xf numFmtId="49" fontId="0" fillId="0" borderId="29" xfId="0" applyNumberFormat="1" applyBorder="1" applyAlignment="1" applyProtection="1">
      <alignment vertical="top" wrapText="1"/>
    </xf>
    <xf numFmtId="49" fontId="14" fillId="0" borderId="0" xfId="0" applyNumberFormat="1" applyFont="1" applyBorder="1" applyAlignment="1" applyProtection="1">
      <alignment vertical="top" wrapText="1"/>
    </xf>
    <xf numFmtId="10" fontId="21" fillId="0" borderId="26" xfId="0" applyNumberFormat="1" applyFont="1" applyFill="1" applyBorder="1" applyAlignment="1" applyProtection="1">
      <alignment horizontal="center"/>
    </xf>
    <xf numFmtId="10" fontId="21" fillId="3" borderId="18" xfId="0" applyNumberFormat="1" applyFont="1" applyFill="1" applyBorder="1" applyProtection="1"/>
    <xf numFmtId="10" fontId="21" fillId="0" borderId="19" xfId="0" applyNumberFormat="1" applyFont="1" applyBorder="1" applyAlignment="1" applyProtection="1">
      <alignment horizontal="center"/>
    </xf>
    <xf numFmtId="10" fontId="21" fillId="3" borderId="30" xfId="0" applyNumberFormat="1" applyFont="1" applyFill="1" applyBorder="1" applyAlignment="1" applyProtection="1">
      <alignment horizontal="center"/>
    </xf>
    <xf numFmtId="10" fontId="21" fillId="0" borderId="28" xfId="0" applyNumberFormat="1" applyFont="1" applyBorder="1" applyAlignment="1" applyProtection="1">
      <alignment horizontal="center" vertical="center"/>
    </xf>
    <xf numFmtId="10" fontId="21" fillId="0" borderId="0" xfId="0" applyNumberFormat="1" applyFont="1" applyProtection="1"/>
    <xf numFmtId="10" fontId="21" fillId="0" borderId="7" xfId="0" applyNumberFormat="1" applyFont="1" applyBorder="1" applyProtection="1"/>
    <xf numFmtId="10" fontId="21" fillId="3" borderId="25" xfId="0" applyNumberFormat="1" applyFont="1" applyFill="1" applyBorder="1" applyAlignment="1" applyProtection="1">
      <alignment horizontal="left"/>
    </xf>
    <xf numFmtId="10" fontId="23" fillId="0" borderId="10" xfId="0" applyNumberFormat="1" applyFont="1" applyBorder="1" applyAlignment="1" applyProtection="1">
      <alignment horizontal="center"/>
    </xf>
    <xf numFmtId="10" fontId="21" fillId="0" borderId="10" xfId="0" applyNumberFormat="1" applyFont="1" applyBorder="1" applyAlignment="1" applyProtection="1">
      <alignment horizontal="center"/>
    </xf>
    <xf numFmtId="10" fontId="22" fillId="3" borderId="8" xfId="0" applyNumberFormat="1" applyFont="1" applyFill="1" applyBorder="1" applyAlignment="1" applyProtection="1"/>
    <xf numFmtId="10" fontId="21" fillId="3" borderId="8" xfId="0" applyNumberFormat="1" applyFont="1" applyFill="1" applyBorder="1" applyAlignment="1" applyProtection="1">
      <alignment horizontal="center"/>
    </xf>
    <xf numFmtId="10" fontId="21" fillId="0" borderId="6" xfId="0" applyNumberFormat="1" applyFont="1" applyBorder="1" applyAlignment="1" applyProtection="1">
      <alignment horizontal="center"/>
    </xf>
    <xf numFmtId="10" fontId="21" fillId="0" borderId="39" xfId="0" applyNumberFormat="1" applyFont="1" applyBorder="1" applyAlignment="1" applyProtection="1">
      <alignment horizontal="left"/>
    </xf>
    <xf numFmtId="10" fontId="21" fillId="0" borderId="23" xfId="0" applyNumberFormat="1" applyFont="1" applyBorder="1" applyAlignment="1" applyProtection="1">
      <alignment horizontal="center"/>
    </xf>
    <xf numFmtId="10" fontId="21" fillId="3" borderId="9" xfId="0" applyNumberFormat="1" applyFont="1" applyFill="1" applyBorder="1" applyAlignment="1" applyProtection="1">
      <alignment horizontal="left"/>
    </xf>
    <xf numFmtId="10" fontId="21" fillId="0" borderId="33" xfId="0" applyNumberFormat="1" applyFont="1" applyBorder="1" applyAlignment="1" applyProtection="1">
      <alignment horizontal="center"/>
    </xf>
    <xf numFmtId="10" fontId="21" fillId="3" borderId="11" xfId="0" applyNumberFormat="1" applyFont="1" applyFill="1" applyBorder="1" applyAlignment="1" applyProtection="1">
      <alignment horizontal="center"/>
    </xf>
    <xf numFmtId="10" fontId="21" fillId="3" borderId="0" xfId="0" applyNumberFormat="1" applyFont="1" applyFill="1" applyBorder="1" applyAlignment="1" applyProtection="1">
      <alignment horizontal="center"/>
    </xf>
    <xf numFmtId="10" fontId="21" fillId="0" borderId="8" xfId="0" applyNumberFormat="1" applyFont="1" applyBorder="1" applyAlignment="1" applyProtection="1">
      <alignment horizontal="left"/>
    </xf>
    <xf numFmtId="10" fontId="21" fillId="0" borderId="8" xfId="0" applyNumberFormat="1" applyFont="1" applyBorder="1" applyAlignment="1" applyProtection="1">
      <alignment horizontal="center"/>
    </xf>
    <xf numFmtId="10" fontId="21" fillId="3" borderId="12" xfId="0" applyNumberFormat="1" applyFont="1" applyFill="1" applyBorder="1" applyAlignment="1" applyProtection="1">
      <alignment horizontal="center"/>
    </xf>
    <xf numFmtId="10" fontId="21" fillId="0" borderId="12" xfId="0" applyNumberFormat="1" applyFont="1" applyBorder="1" applyAlignment="1" applyProtection="1">
      <alignment horizontal="center"/>
    </xf>
    <xf numFmtId="10" fontId="21" fillId="3" borderId="37" xfId="0" applyNumberFormat="1" applyFont="1" applyFill="1" applyBorder="1" applyAlignment="1" applyProtection="1">
      <alignment horizontal="center"/>
    </xf>
    <xf numFmtId="10" fontId="21" fillId="3" borderId="29" xfId="0" applyNumberFormat="1" applyFont="1" applyFill="1" applyBorder="1" applyAlignment="1" applyProtection="1">
      <alignment horizontal="center"/>
    </xf>
    <xf numFmtId="10" fontId="21" fillId="3" borderId="38" xfId="0" applyNumberFormat="1" applyFont="1" applyFill="1" applyBorder="1" applyAlignment="1" applyProtection="1">
      <alignment horizontal="center"/>
    </xf>
    <xf numFmtId="10" fontId="21" fillId="0" borderId="25" xfId="0" applyNumberFormat="1" applyFont="1" applyBorder="1" applyAlignment="1" applyProtection="1">
      <alignment horizontal="center"/>
    </xf>
    <xf numFmtId="10" fontId="21" fillId="3" borderId="9" xfId="0" applyNumberFormat="1" applyFont="1" applyFill="1" applyBorder="1" applyAlignment="1" applyProtection="1">
      <alignment horizontal="center"/>
    </xf>
    <xf numFmtId="10" fontId="21" fillId="3" borderId="31" xfId="0" applyNumberFormat="1" applyFont="1" applyFill="1" applyBorder="1" applyAlignment="1" applyProtection="1">
      <alignment horizontal="center"/>
    </xf>
    <xf numFmtId="10" fontId="21" fillId="3" borderId="14" xfId="0" applyNumberFormat="1" applyFont="1" applyFill="1" applyBorder="1" applyAlignment="1" applyProtection="1">
      <alignment horizontal="center"/>
    </xf>
    <xf numFmtId="10" fontId="21" fillId="3" borderId="16" xfId="0" applyNumberFormat="1" applyFont="1" applyFill="1" applyBorder="1" applyAlignment="1" applyProtection="1">
      <alignment horizontal="center"/>
    </xf>
    <xf numFmtId="10" fontId="21" fillId="0" borderId="4" xfId="0" applyNumberFormat="1" applyFont="1" applyBorder="1" applyAlignment="1" applyProtection="1">
      <alignment horizontal="center"/>
    </xf>
    <xf numFmtId="10" fontId="21" fillId="3" borderId="17" xfId="0" applyNumberFormat="1" applyFont="1" applyFill="1" applyBorder="1" applyAlignment="1" applyProtection="1">
      <alignment horizontal="center"/>
    </xf>
    <xf numFmtId="10" fontId="21" fillId="0" borderId="36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/>
    <xf numFmtId="0" fontId="27" fillId="0" borderId="40" xfId="0" applyNumberFormat="1" applyFont="1" applyBorder="1" applyAlignment="1" applyProtection="1">
      <alignment horizontal="center" wrapText="1"/>
    </xf>
    <xf numFmtId="10" fontId="27" fillId="0" borderId="25" xfId="0" applyNumberFormat="1" applyFont="1" applyBorder="1" applyAlignment="1" applyProtection="1">
      <alignment horizontal="left"/>
    </xf>
    <xf numFmtId="10" fontId="27" fillId="0" borderId="8" xfId="0" applyNumberFormat="1" applyFont="1" applyBorder="1" applyAlignment="1" applyProtection="1">
      <alignment horizontal="center"/>
    </xf>
    <xf numFmtId="10" fontId="27" fillId="3" borderId="40" xfId="0" applyNumberFormat="1" applyFont="1" applyFill="1" applyBorder="1" applyAlignment="1" applyProtection="1">
      <alignment horizontal="left"/>
    </xf>
    <xf numFmtId="10" fontId="27" fillId="0" borderId="10" xfId="0" applyNumberFormat="1" applyFont="1" applyBorder="1" applyAlignment="1" applyProtection="1">
      <alignment horizontal="center"/>
    </xf>
    <xf numFmtId="10" fontId="27" fillId="3" borderId="11" xfId="0" applyNumberFormat="1" applyFont="1" applyFill="1" applyBorder="1" applyAlignment="1" applyProtection="1">
      <alignment horizontal="center"/>
    </xf>
    <xf numFmtId="10" fontId="27" fillId="3" borderId="23" xfId="0" applyNumberFormat="1" applyFont="1" applyFill="1" applyBorder="1" applyAlignment="1" applyProtection="1">
      <alignment horizontal="center"/>
    </xf>
    <xf numFmtId="49" fontId="27" fillId="3" borderId="31" xfId="0" applyNumberFormat="1" applyFont="1" applyFill="1" applyBorder="1" applyAlignment="1" applyProtection="1">
      <alignment horizontal="center"/>
    </xf>
    <xf numFmtId="10" fontId="27" fillId="3" borderId="13" xfId="0" applyNumberFormat="1" applyFont="1" applyFill="1" applyBorder="1" applyAlignment="1" applyProtection="1">
      <alignment horizontal="center"/>
    </xf>
    <xf numFmtId="10" fontId="27" fillId="3" borderId="31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10" fontId="27" fillId="0" borderId="13" xfId="0" applyNumberFormat="1" applyFont="1" applyBorder="1" applyAlignment="1" applyProtection="1">
      <alignment horizontal="center"/>
    </xf>
    <xf numFmtId="10" fontId="27" fillId="3" borderId="0" xfId="0" applyNumberFormat="1" applyFont="1" applyFill="1" applyBorder="1" applyAlignment="1" applyProtection="1">
      <alignment horizontal="center"/>
    </xf>
    <xf numFmtId="49" fontId="27" fillId="3" borderId="41" xfId="0" applyNumberFormat="1" applyFont="1" applyFill="1" applyBorder="1" applyAlignment="1" applyProtection="1">
      <alignment horizontal="center"/>
    </xf>
    <xf numFmtId="49" fontId="27" fillId="3" borderId="0" xfId="0" applyNumberFormat="1" applyFont="1" applyFill="1" applyBorder="1" applyAlignment="1" applyProtection="1">
      <alignment horizontal="center"/>
    </xf>
    <xf numFmtId="10" fontId="27" fillId="3" borderId="41" xfId="0" applyNumberFormat="1" applyFont="1" applyFill="1" applyBorder="1" applyAlignment="1" applyProtection="1">
      <alignment horizontal="center"/>
    </xf>
    <xf numFmtId="49" fontId="27" fillId="3" borderId="42" xfId="0" applyNumberFormat="1" applyFont="1" applyFill="1" applyBorder="1" applyAlignment="1" applyProtection="1">
      <alignment horizontal="center"/>
    </xf>
    <xf numFmtId="10" fontId="27" fillId="3" borderId="42" xfId="0" applyNumberFormat="1" applyFont="1" applyFill="1" applyBorder="1" applyAlignment="1" applyProtection="1">
      <alignment horizontal="center"/>
    </xf>
    <xf numFmtId="10" fontId="27" fillId="0" borderId="25" xfId="0" applyNumberFormat="1" applyFont="1" applyBorder="1" applyAlignment="1" applyProtection="1">
      <alignment horizontal="center"/>
    </xf>
    <xf numFmtId="10" fontId="27" fillId="3" borderId="9" xfId="0" applyNumberFormat="1" applyFont="1" applyFill="1" applyBorder="1" applyAlignment="1" applyProtection="1">
      <alignment horizontal="center"/>
    </xf>
    <xf numFmtId="0" fontId="27" fillId="3" borderId="26" xfId="0" applyFont="1" applyFill="1" applyBorder="1" applyAlignment="1" applyProtection="1">
      <alignment horizontal="center"/>
    </xf>
    <xf numFmtId="0" fontId="27" fillId="3" borderId="8" xfId="0" applyFont="1" applyFill="1" applyBorder="1" applyAlignment="1" applyProtection="1">
      <alignment horizontal="center"/>
    </xf>
    <xf numFmtId="49" fontId="27" fillId="3" borderId="8" xfId="0" applyNumberFormat="1" applyFont="1" applyFill="1" applyBorder="1" applyAlignment="1" applyProtection="1">
      <alignment horizontal="center"/>
    </xf>
    <xf numFmtId="10" fontId="27" fillId="3" borderId="43" xfId="0" applyNumberFormat="1" applyFont="1" applyFill="1" applyBorder="1" applyAlignment="1" applyProtection="1">
      <alignment horizontal="center"/>
    </xf>
    <xf numFmtId="10" fontId="27" fillId="3" borderId="26" xfId="0" applyNumberFormat="1" applyFont="1" applyFill="1" applyBorder="1" applyAlignment="1" applyProtection="1">
      <alignment horizontal="center"/>
    </xf>
    <xf numFmtId="10" fontId="27" fillId="3" borderId="8" xfId="0" applyNumberFormat="1" applyFont="1" applyFill="1" applyBorder="1" applyAlignment="1" applyProtection="1">
      <alignment horizontal="center"/>
    </xf>
    <xf numFmtId="10" fontId="27" fillId="3" borderId="14" xfId="0" applyNumberFormat="1" applyFont="1" applyFill="1" applyBorder="1" applyAlignment="1" applyProtection="1">
      <alignment horizontal="center"/>
    </xf>
    <xf numFmtId="0" fontId="27" fillId="3" borderId="34" xfId="0" applyFont="1" applyFill="1" applyBorder="1" applyAlignment="1" applyProtection="1">
      <alignment horizontal="center"/>
    </xf>
    <xf numFmtId="49" fontId="27" fillId="3" borderId="44" xfId="0" applyNumberFormat="1" applyFont="1" applyFill="1" applyBorder="1" applyAlignment="1" applyProtection="1">
      <alignment horizontal="center"/>
    </xf>
    <xf numFmtId="10" fontId="27" fillId="3" borderId="16" xfId="0" applyNumberFormat="1" applyFont="1" applyFill="1" applyBorder="1" applyAlignment="1" applyProtection="1">
      <alignment horizontal="center"/>
    </xf>
    <xf numFmtId="10" fontId="27" fillId="0" borderId="3" xfId="0" applyNumberFormat="1" applyFont="1" applyBorder="1" applyAlignment="1" applyProtection="1">
      <alignment horizontal="center"/>
    </xf>
    <xf numFmtId="10" fontId="27" fillId="0" borderId="4" xfId="0" applyNumberFormat="1" applyFont="1" applyBorder="1" applyAlignment="1" applyProtection="1">
      <alignment horizontal="center"/>
    </xf>
    <xf numFmtId="10" fontId="27" fillId="3" borderId="34" xfId="0" applyNumberFormat="1" applyFont="1" applyFill="1" applyBorder="1" applyAlignment="1" applyProtection="1">
      <alignment horizontal="center"/>
    </xf>
    <xf numFmtId="10" fontId="27" fillId="3" borderId="44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7" fillId="3" borderId="11" xfId="0" applyFont="1" applyFill="1" applyBorder="1" applyAlignment="1" applyProtection="1"/>
    <xf numFmtId="0" fontId="21" fillId="3" borderId="26" xfId="0" applyFont="1" applyFill="1" applyBorder="1" applyAlignment="1" applyProtection="1">
      <alignment horizontal="center"/>
    </xf>
    <xf numFmtId="10" fontId="22" fillId="3" borderId="11" xfId="0" applyNumberFormat="1" applyFont="1" applyFill="1" applyBorder="1" applyAlignment="1" applyProtection="1"/>
    <xf numFmtId="0" fontId="35" fillId="0" borderId="45" xfId="0" applyNumberFormat="1" applyFont="1" applyBorder="1" applyAlignment="1" applyProtection="1">
      <alignment horizontal="left" vertical="center" wrapText="1"/>
    </xf>
    <xf numFmtId="10" fontId="21" fillId="3" borderId="46" xfId="0" applyNumberFormat="1" applyFont="1" applyFill="1" applyBorder="1" applyAlignment="1" applyProtection="1">
      <alignment horizontal="center"/>
    </xf>
    <xf numFmtId="10" fontId="21" fillId="0" borderId="7" xfId="0" applyNumberFormat="1" applyFont="1" applyBorder="1" applyAlignment="1" applyProtection="1">
      <alignment horizontal="center"/>
    </xf>
    <xf numFmtId="0" fontId="21" fillId="3" borderId="46" xfId="0" applyFont="1" applyFill="1" applyBorder="1" applyAlignment="1" applyProtection="1">
      <alignment horizontal="center"/>
    </xf>
    <xf numFmtId="0" fontId="27" fillId="3" borderId="11" xfId="0" applyFont="1" applyFill="1" applyBorder="1" applyAlignment="1" applyProtection="1"/>
    <xf numFmtId="10" fontId="27" fillId="3" borderId="11" xfId="0" applyNumberFormat="1" applyFont="1" applyFill="1" applyBorder="1" applyAlignment="1" applyProtection="1"/>
    <xf numFmtId="0" fontId="27" fillId="0" borderId="3" xfId="0" applyNumberFormat="1" applyFont="1" applyBorder="1" applyAlignment="1" applyProtection="1">
      <alignment horizontal="center" wrapText="1"/>
    </xf>
    <xf numFmtId="0" fontId="27" fillId="2" borderId="4" xfId="0" applyFont="1" applyFill="1" applyBorder="1" applyAlignment="1" applyProtection="1">
      <alignment horizontal="center" wrapText="1"/>
    </xf>
    <xf numFmtId="0" fontId="0" fillId="0" borderId="47" xfId="0" applyBorder="1"/>
    <xf numFmtId="0" fontId="27" fillId="2" borderId="31" xfId="0" applyFont="1" applyFill="1" applyBorder="1" applyAlignment="1" applyProtection="1">
      <alignment horizontal="center" wrapText="1"/>
    </xf>
    <xf numFmtId="10" fontId="27" fillId="0" borderId="2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left"/>
    </xf>
    <xf numFmtId="0" fontId="28" fillId="0" borderId="33" xfId="0" applyFont="1" applyBorder="1" applyAlignment="1" applyProtection="1">
      <alignment horizontal="center"/>
    </xf>
    <xf numFmtId="0" fontId="0" fillId="0" borderId="25" xfId="0" applyBorder="1"/>
    <xf numFmtId="0" fontId="0" fillId="0" borderId="8" xfId="0" applyBorder="1"/>
    <xf numFmtId="0" fontId="0" fillId="0" borderId="46" xfId="0" applyBorder="1"/>
    <xf numFmtId="0" fontId="27" fillId="0" borderId="15" xfId="0" applyFont="1" applyBorder="1" applyAlignment="1" applyProtection="1">
      <alignment horizontal="center" wrapText="1"/>
    </xf>
    <xf numFmtId="0" fontId="0" fillId="0" borderId="28" xfId="0" applyBorder="1"/>
    <xf numFmtId="0" fontId="0" fillId="0" borderId="7" xfId="0" applyBorder="1"/>
    <xf numFmtId="0" fontId="27" fillId="0" borderId="6" xfId="0" applyFont="1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27" fillId="0" borderId="15" xfId="0" applyFont="1" applyBorder="1" applyAlignment="1" applyProtection="1">
      <alignment horizontal="center"/>
    </xf>
    <xf numFmtId="0" fontId="0" fillId="0" borderId="6" xfId="0" applyBorder="1"/>
    <xf numFmtId="0" fontId="0" fillId="0" borderId="27" xfId="0" applyBorder="1"/>
    <xf numFmtId="0" fontId="0" fillId="0" borderId="11" xfId="0" applyBorder="1"/>
    <xf numFmtId="0" fontId="0" fillId="0" borderId="37" xfId="0" applyBorder="1"/>
    <xf numFmtId="10" fontId="27" fillId="3" borderId="12" xfId="0" applyNumberFormat="1" applyFont="1" applyFill="1" applyBorder="1" applyAlignment="1" applyProtection="1">
      <alignment horizontal="left"/>
    </xf>
    <xf numFmtId="10" fontId="27" fillId="3" borderId="26" xfId="0" applyNumberFormat="1" applyFont="1" applyFill="1" applyBorder="1" applyAlignment="1" applyProtection="1"/>
    <xf numFmtId="10" fontId="27" fillId="3" borderId="46" xfId="0" applyNumberFormat="1" applyFont="1" applyFill="1" applyBorder="1" applyAlignment="1" applyProtection="1">
      <alignment horizontal="center"/>
    </xf>
    <xf numFmtId="10" fontId="27" fillId="3" borderId="37" xfId="0" applyNumberFormat="1" applyFont="1" applyFill="1" applyBorder="1" applyAlignment="1" applyProtection="1">
      <alignment horizontal="center"/>
    </xf>
    <xf numFmtId="0" fontId="0" fillId="3" borderId="18" xfId="0" applyFill="1" applyBorder="1"/>
    <xf numFmtId="10" fontId="27" fillId="0" borderId="7" xfId="0" applyNumberFormat="1" applyFont="1" applyBorder="1" applyAlignment="1" applyProtection="1">
      <alignment horizontal="center"/>
    </xf>
    <xf numFmtId="10" fontId="27" fillId="0" borderId="15" xfId="0" applyNumberFormat="1" applyFont="1" applyBorder="1" applyAlignment="1" applyProtection="1">
      <alignment horizontal="center"/>
    </xf>
    <xf numFmtId="0" fontId="0" fillId="3" borderId="47" xfId="0" applyFill="1" applyBorder="1"/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27" fillId="3" borderId="46" xfId="0" applyFont="1" applyFill="1" applyBorder="1" applyAlignment="1" applyProtection="1">
      <alignment horizontal="center"/>
    </xf>
    <xf numFmtId="0" fontId="27" fillId="3" borderId="31" xfId="0" applyFont="1" applyFill="1" applyBorder="1" applyAlignment="1" applyProtection="1">
      <alignment horizontal="center"/>
    </xf>
    <xf numFmtId="0" fontId="27" fillId="3" borderId="37" xfId="0" applyFont="1" applyFill="1" applyBorder="1" applyAlignment="1" applyProtection="1">
      <alignment horizontal="center"/>
    </xf>
    <xf numFmtId="49" fontId="27" fillId="3" borderId="17" xfId="0" applyNumberFormat="1" applyFont="1" applyFill="1" applyBorder="1" applyAlignment="1" applyProtection="1">
      <alignment horizontal="center"/>
    </xf>
    <xf numFmtId="0" fontId="27" fillId="3" borderId="41" xfId="0" applyFont="1" applyFill="1" applyBorder="1" applyAlignment="1" applyProtection="1">
      <alignment horizontal="center"/>
    </xf>
    <xf numFmtId="0" fontId="27" fillId="3" borderId="29" xfId="0" applyFont="1" applyFill="1" applyBorder="1" applyAlignment="1" applyProtection="1">
      <alignment horizontal="center"/>
    </xf>
    <xf numFmtId="49" fontId="27" fillId="3" borderId="29" xfId="0" applyNumberFormat="1" applyFont="1" applyFill="1" applyBorder="1" applyAlignment="1" applyProtection="1">
      <alignment horizontal="center"/>
    </xf>
    <xf numFmtId="0" fontId="27" fillId="3" borderId="40" xfId="0" applyFont="1" applyFill="1" applyBorder="1" applyAlignment="1" applyProtection="1">
      <alignment horizontal="center"/>
    </xf>
    <xf numFmtId="0" fontId="0" fillId="3" borderId="30" xfId="0" applyFill="1" applyBorder="1" applyAlignment="1">
      <alignment horizontal="center"/>
    </xf>
    <xf numFmtId="0" fontId="27" fillId="3" borderId="26" xfId="0" applyFont="1" applyFill="1" applyBorder="1" applyAlignment="1" applyProtection="1"/>
    <xf numFmtId="0" fontId="0" fillId="3" borderId="20" xfId="0" applyFill="1" applyBorder="1"/>
    <xf numFmtId="10" fontId="27" fillId="3" borderId="17" xfId="0" applyNumberFormat="1" applyFont="1" applyFill="1" applyBorder="1" applyAlignment="1" applyProtection="1">
      <alignment horizontal="center"/>
    </xf>
    <xf numFmtId="10" fontId="27" fillId="3" borderId="29" xfId="0" applyNumberFormat="1" applyFont="1" applyFill="1" applyBorder="1" applyAlignment="1" applyProtection="1">
      <alignment horizontal="center"/>
    </xf>
    <xf numFmtId="10" fontId="27" fillId="0" borderId="48" xfId="0" applyNumberFormat="1" applyFont="1" applyFill="1" applyBorder="1" applyAlignment="1" applyProtection="1">
      <alignment horizontal="center"/>
    </xf>
    <xf numFmtId="10" fontId="24" fillId="0" borderId="28" xfId="0" applyNumberFormat="1" applyFont="1" applyBorder="1" applyAlignment="1">
      <alignment horizontal="center"/>
    </xf>
    <xf numFmtId="10" fontId="25" fillId="0" borderId="0" xfId="0" applyNumberFormat="1" applyFont="1" applyAlignment="1" applyProtection="1">
      <alignment horizontal="center" vertical="center" wrapText="1"/>
    </xf>
    <xf numFmtId="176" fontId="24" fillId="0" borderId="9" xfId="0" applyNumberFormat="1" applyFont="1" applyBorder="1" applyAlignment="1" applyProtection="1">
      <alignment horizontal="left"/>
    </xf>
    <xf numFmtId="176" fontId="26" fillId="0" borderId="49" xfId="0" applyNumberFormat="1" applyFont="1" applyBorder="1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13" fillId="0" borderId="50" xfId="0" applyFont="1" applyBorder="1" applyAlignment="1" applyProtection="1">
      <alignment horizontal="center" vertical="top" wrapText="1"/>
    </xf>
    <xf numFmtId="0" fontId="13" fillId="0" borderId="5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0" fontId="0" fillId="0" borderId="19" xfId="0" applyNumberFormat="1" applyBorder="1"/>
    <xf numFmtId="0" fontId="0" fillId="0" borderId="8" xfId="0" applyBorder="1" applyProtection="1"/>
    <xf numFmtId="0" fontId="11" fillId="0" borderId="25" xfId="0" applyNumberFormat="1" applyFont="1" applyBorder="1" applyAlignment="1" applyProtection="1">
      <alignment horizontal="left" vertical="center" wrapText="1"/>
    </xf>
    <xf numFmtId="0" fontId="11" fillId="0" borderId="8" xfId="0" applyNumberFormat="1" applyFont="1" applyBorder="1" applyAlignment="1" applyProtection="1">
      <alignment horizontal="left" vertical="center" wrapText="1"/>
    </xf>
    <xf numFmtId="0" fontId="14" fillId="0" borderId="40" xfId="0" applyNumberFormat="1" applyFont="1" applyBorder="1" applyAlignment="1" applyProtection="1">
      <alignment horizontal="left" vertical="top" wrapText="1"/>
    </xf>
    <xf numFmtId="0" fontId="14" fillId="0" borderId="43" xfId="0" applyNumberFormat="1" applyFont="1" applyBorder="1" applyAlignment="1" applyProtection="1">
      <alignment horizontal="left" vertical="top" wrapText="1"/>
    </xf>
    <xf numFmtId="0" fontId="14" fillId="0" borderId="60" xfId="0" applyNumberFormat="1" applyFont="1" applyBorder="1" applyAlignment="1" applyProtection="1">
      <alignment horizontal="left" vertical="top" wrapText="1"/>
    </xf>
    <xf numFmtId="0" fontId="14" fillId="0" borderId="26" xfId="0" applyNumberFormat="1" applyFont="1" applyBorder="1" applyAlignment="1" applyProtection="1">
      <alignment horizontal="left" vertical="center" wrapText="1"/>
    </xf>
    <xf numFmtId="0" fontId="14" fillId="0" borderId="13" xfId="0" applyNumberFormat="1" applyFont="1" applyBorder="1" applyAlignment="1" applyProtection="1">
      <alignment horizontal="left" vertical="center" wrapText="1"/>
    </xf>
    <xf numFmtId="49" fontId="5" fillId="0" borderId="40" xfId="0" applyNumberFormat="1" applyFont="1" applyBorder="1" applyAlignment="1" applyProtection="1">
      <alignment horizontal="left" vertical="top" wrapText="1"/>
    </xf>
    <xf numFmtId="49" fontId="5" fillId="0" borderId="60" xfId="0" applyNumberFormat="1" applyFont="1" applyBorder="1" applyAlignment="1" applyProtection="1">
      <alignment horizontal="left" vertical="top" wrapText="1"/>
    </xf>
    <xf numFmtId="0" fontId="32" fillId="0" borderId="0" xfId="0" applyNumberFormat="1" applyFont="1" applyAlignment="1" applyProtection="1">
      <alignment horizontal="center" vertical="center" wrapText="1"/>
    </xf>
    <xf numFmtId="0" fontId="33" fillId="0" borderId="47" xfId="0" applyNumberFormat="1" applyFont="1" applyBorder="1" applyAlignment="1" applyProtection="1">
      <alignment horizontal="center" vertical="center" wrapText="1"/>
    </xf>
    <xf numFmtId="0" fontId="33" fillId="0" borderId="52" xfId="0" applyNumberFormat="1" applyFont="1" applyBorder="1" applyAlignment="1" applyProtection="1">
      <alignment horizontal="center" vertical="center" wrapText="1"/>
    </xf>
    <xf numFmtId="0" fontId="33" fillId="0" borderId="53" xfId="0" applyNumberFormat="1" applyFont="1" applyBorder="1" applyAlignment="1" applyProtection="1">
      <alignment horizontal="center" vertical="center" wrapText="1"/>
    </xf>
    <xf numFmtId="0" fontId="1" fillId="0" borderId="54" xfId="0" applyNumberFormat="1" applyFont="1" applyBorder="1" applyAlignment="1" applyProtection="1">
      <alignment horizontal="center" wrapText="1"/>
    </xf>
    <xf numFmtId="0" fontId="1" fillId="0" borderId="36" xfId="0" applyNumberFormat="1" applyFont="1" applyBorder="1" applyAlignment="1" applyProtection="1">
      <alignment horizontal="center" wrapText="1"/>
    </xf>
    <xf numFmtId="0" fontId="20" fillId="0" borderId="47" xfId="0" applyNumberFormat="1" applyFont="1" applyBorder="1" applyAlignment="1" applyProtection="1">
      <alignment horizontal="center" vertical="center" wrapText="1"/>
    </xf>
    <xf numFmtId="0" fontId="20" fillId="0" borderId="52" xfId="0" applyNumberFormat="1" applyFont="1" applyBorder="1" applyAlignment="1" applyProtection="1">
      <alignment horizontal="center" vertical="center" wrapText="1"/>
    </xf>
    <xf numFmtId="0" fontId="20" fillId="0" borderId="53" xfId="0" applyNumberFormat="1" applyFont="1" applyBorder="1" applyAlignment="1" applyProtection="1">
      <alignment horizontal="center" vertical="center" wrapText="1"/>
    </xf>
    <xf numFmtId="0" fontId="21" fillId="0" borderId="54" xfId="0" applyNumberFormat="1" applyFont="1" applyBorder="1" applyAlignment="1" applyProtection="1">
      <alignment horizontal="center" wrapText="1"/>
    </xf>
    <xf numFmtId="0" fontId="21" fillId="0" borderId="36" xfId="0" applyNumberFormat="1" applyFont="1" applyBorder="1" applyAlignment="1" applyProtection="1">
      <alignment horizontal="center" wrapText="1"/>
    </xf>
    <xf numFmtId="49" fontId="37" fillId="0" borderId="45" xfId="0" applyNumberFormat="1" applyFont="1" applyBorder="1" applyAlignment="1" applyProtection="1">
      <alignment horizontal="center" wrapText="1"/>
    </xf>
    <xf numFmtId="49" fontId="37" fillId="0" borderId="55" xfId="0" applyNumberFormat="1" applyFont="1" applyBorder="1" applyAlignment="1" applyProtection="1">
      <alignment horizontal="center" wrapText="1"/>
    </xf>
    <xf numFmtId="0" fontId="1" fillId="0" borderId="9" xfId="0" applyNumberFormat="1" applyFont="1" applyBorder="1" applyAlignment="1" applyProtection="1">
      <alignment horizontal="left" vertical="top" wrapText="1"/>
    </xf>
    <xf numFmtId="0" fontId="1" fillId="0" borderId="14" xfId="0" applyNumberFormat="1" applyFont="1" applyBorder="1" applyAlignment="1" applyProtection="1">
      <alignment horizontal="left" vertical="top" wrapText="1"/>
    </xf>
    <xf numFmtId="0" fontId="1" fillId="0" borderId="16" xfId="0" applyNumberFormat="1" applyFont="1" applyBorder="1" applyAlignment="1" applyProtection="1">
      <alignment horizontal="left" vertical="top" wrapText="1"/>
    </xf>
    <xf numFmtId="0" fontId="3" fillId="0" borderId="21" xfId="0" applyNumberFormat="1" applyFont="1" applyBorder="1" applyAlignment="1" applyProtection="1">
      <alignment horizontal="left" vertical="top" wrapText="1"/>
    </xf>
    <xf numFmtId="0" fontId="1" fillId="0" borderId="59" xfId="0" applyNumberFormat="1" applyFont="1" applyBorder="1" applyAlignment="1" applyProtection="1">
      <alignment horizontal="left" vertical="top" wrapText="1"/>
    </xf>
    <xf numFmtId="0" fontId="1" fillId="0" borderId="56" xfId="0" applyNumberFormat="1" applyFont="1" applyBorder="1" applyAlignment="1" applyProtection="1">
      <alignment horizontal="left" vertical="top" wrapText="1"/>
    </xf>
    <xf numFmtId="0" fontId="1" fillId="0" borderId="21" xfId="0" applyNumberFormat="1" applyFont="1" applyBorder="1" applyAlignment="1" applyProtection="1">
      <alignment horizontal="left" vertical="top" wrapText="1"/>
    </xf>
    <xf numFmtId="0" fontId="0" fillId="0" borderId="21" xfId="0" applyNumberFormat="1" applyBorder="1" applyAlignment="1" applyProtection="1">
      <alignment horizontal="left" vertical="top" wrapText="1"/>
    </xf>
    <xf numFmtId="49" fontId="3" fillId="0" borderId="26" xfId="0" applyNumberFormat="1" applyFont="1" applyBorder="1" applyAlignment="1" applyProtection="1">
      <alignment horizontal="left" vertical="top" wrapText="1"/>
    </xf>
    <xf numFmtId="0" fontId="0" fillId="0" borderId="8" xfId="0" applyBorder="1" applyProtection="1"/>
    <xf numFmtId="0" fontId="14" fillId="0" borderId="59" xfId="0" applyNumberFormat="1" applyFont="1" applyBorder="1" applyAlignment="1" applyProtection="1">
      <alignment horizontal="center" vertical="center" wrapText="1"/>
    </xf>
    <xf numFmtId="0" fontId="14" fillId="0" borderId="56" xfId="0" applyNumberFormat="1" applyFont="1" applyBorder="1" applyAlignment="1" applyProtection="1">
      <alignment horizontal="center" vertical="center" wrapText="1"/>
    </xf>
    <xf numFmtId="0" fontId="0" fillId="0" borderId="21" xfId="0" applyNumberFormat="1" applyBorder="1" applyAlignment="1" applyProtection="1">
      <alignment vertical="top" wrapText="1"/>
    </xf>
    <xf numFmtId="0" fontId="1" fillId="0" borderId="59" xfId="0" applyNumberFormat="1" applyFont="1" applyBorder="1" applyAlignment="1" applyProtection="1">
      <alignment vertical="top" wrapText="1"/>
    </xf>
    <xf numFmtId="0" fontId="1" fillId="0" borderId="56" xfId="0" applyNumberFormat="1" applyFont="1" applyBorder="1" applyAlignment="1" applyProtection="1">
      <alignment vertical="top" wrapText="1"/>
    </xf>
    <xf numFmtId="49" fontId="3" fillId="0" borderId="21" xfId="0" applyNumberFormat="1" applyFont="1" applyBorder="1" applyAlignment="1" applyProtection="1">
      <alignment vertical="top" wrapText="1"/>
    </xf>
    <xf numFmtId="49" fontId="3" fillId="0" borderId="59" xfId="0" applyNumberFormat="1" applyFont="1" applyBorder="1" applyAlignment="1" applyProtection="1">
      <alignment vertical="top" wrapText="1"/>
    </xf>
    <xf numFmtId="49" fontId="3" fillId="0" borderId="56" xfId="0" applyNumberFormat="1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vertical="top" wrapText="1"/>
    </xf>
    <xf numFmtId="0" fontId="14" fillId="0" borderId="14" xfId="0" applyFont="1" applyBorder="1" applyAlignment="1" applyProtection="1">
      <alignment vertical="top" wrapText="1"/>
    </xf>
    <xf numFmtId="0" fontId="14" fillId="0" borderId="16" xfId="0" applyFont="1" applyBorder="1" applyAlignment="1" applyProtection="1">
      <alignment vertical="top" wrapText="1"/>
    </xf>
    <xf numFmtId="49" fontId="6" fillId="0" borderId="10" xfId="0" applyNumberFormat="1" applyFont="1" applyBorder="1" applyAlignment="1" applyProtection="1">
      <alignment horizontal="left" vertical="top" wrapText="1"/>
    </xf>
    <xf numFmtId="49" fontId="19" fillId="0" borderId="4" xfId="0" applyNumberFormat="1" applyFont="1" applyBorder="1" applyAlignment="1" applyProtection="1">
      <alignment horizontal="left" vertical="top" wrapText="1"/>
    </xf>
    <xf numFmtId="49" fontId="14" fillId="0" borderId="10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0" fontId="9" fillId="0" borderId="47" xfId="0" applyNumberFormat="1" applyFont="1" applyBorder="1" applyAlignment="1" applyProtection="1">
      <alignment horizontal="left" vertical="center" wrapText="1"/>
    </xf>
    <xf numFmtId="0" fontId="9" fillId="0" borderId="52" xfId="0" applyNumberFormat="1" applyFont="1" applyBorder="1" applyAlignment="1" applyProtection="1">
      <alignment horizontal="left" vertical="center" wrapText="1"/>
    </xf>
    <xf numFmtId="49" fontId="10" fillId="0" borderId="47" xfId="0" applyNumberFormat="1" applyFont="1" applyBorder="1" applyAlignment="1" applyProtection="1">
      <alignment horizontal="left" vertical="center" wrapText="1"/>
    </xf>
    <xf numFmtId="49" fontId="10" fillId="0" borderId="52" xfId="0" applyNumberFormat="1" applyFont="1" applyBorder="1" applyAlignment="1" applyProtection="1">
      <alignment horizontal="left" vertical="center" wrapText="1"/>
    </xf>
    <xf numFmtId="49" fontId="3" fillId="0" borderId="25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</xf>
    <xf numFmtId="0" fontId="0" fillId="0" borderId="56" xfId="0" applyBorder="1" applyProtection="1"/>
    <xf numFmtId="49" fontId="3" fillId="0" borderId="31" xfId="0" applyNumberFormat="1" applyFont="1" applyBorder="1" applyAlignment="1" applyProtection="1">
      <alignment horizontal="left" vertical="top" wrapText="1"/>
    </xf>
    <xf numFmtId="0" fontId="0" fillId="0" borderId="57" xfId="0" applyBorder="1" applyProtection="1"/>
    <xf numFmtId="49" fontId="31" fillId="0" borderId="27" xfId="0" applyNumberFormat="1" applyFont="1" applyBorder="1" applyAlignment="1" applyProtection="1">
      <alignment horizontal="left" vertical="top" wrapText="1"/>
    </xf>
    <xf numFmtId="49" fontId="19" fillId="0" borderId="58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34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0" fontId="0" fillId="0" borderId="14" xfId="0" applyBorder="1" applyProtection="1"/>
    <xf numFmtId="0" fontId="0" fillId="0" borderId="16" xfId="0" applyBorder="1" applyProtection="1"/>
    <xf numFmtId="49" fontId="0" fillId="0" borderId="0" xfId="0" applyNumberFormat="1" applyBorder="1" applyAlignment="1" applyProtection="1">
      <alignment horizontal="center" vertical="top" wrapText="1"/>
    </xf>
    <xf numFmtId="0" fontId="34" fillId="0" borderId="0" xfId="0" applyNumberFormat="1" applyFont="1" applyAlignment="1" applyProtection="1">
      <alignment horizontal="center" vertical="center" wrapText="1"/>
    </xf>
    <xf numFmtId="0" fontId="27" fillId="0" borderId="63" xfId="0" applyNumberFormat="1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7" fillId="0" borderId="28" xfId="0" applyNumberFormat="1" applyFont="1" applyBorder="1" applyAlignment="1" applyProtection="1">
      <alignment horizontal="center" wrapText="1"/>
    </xf>
    <xf numFmtId="0" fontId="27" fillId="0" borderId="35" xfId="0" applyNumberFormat="1" applyFont="1" applyBorder="1" applyAlignment="1" applyProtection="1">
      <alignment horizontal="center" wrapText="1"/>
    </xf>
    <xf numFmtId="0" fontId="27" fillId="0" borderId="19" xfId="0" applyNumberFormat="1" applyFont="1" applyBorder="1" applyAlignment="1" applyProtection="1">
      <alignment horizontal="center" vertical="center" wrapText="1"/>
    </xf>
    <xf numFmtId="0" fontId="27" fillId="0" borderId="30" xfId="0" applyNumberFormat="1" applyFont="1" applyBorder="1" applyAlignment="1" applyProtection="1">
      <alignment horizontal="center" vertical="center" wrapText="1"/>
    </xf>
    <xf numFmtId="0" fontId="27" fillId="0" borderId="20" xfId="0" applyNumberFormat="1" applyFont="1" applyBorder="1" applyAlignment="1" applyProtection="1">
      <alignment horizontal="center" vertical="center" wrapText="1"/>
    </xf>
    <xf numFmtId="0" fontId="27" fillId="0" borderId="54" xfId="0" applyNumberFormat="1" applyFont="1" applyBorder="1" applyAlignment="1" applyProtection="1">
      <alignment horizontal="center" wrapText="1"/>
    </xf>
    <xf numFmtId="0" fontId="27" fillId="0" borderId="36" xfId="0" applyNumberFormat="1" applyFont="1" applyBorder="1" applyAlignment="1" applyProtection="1">
      <alignment horizontal="center" wrapText="1"/>
    </xf>
    <xf numFmtId="177" fontId="24" fillId="0" borderId="31" xfId="0" applyNumberFormat="1" applyFont="1" applyBorder="1" applyAlignment="1" applyProtection="1">
      <alignment horizontal="center"/>
    </xf>
    <xf numFmtId="177" fontId="24" fillId="0" borderId="37" xfId="0" applyNumberFormat="1" applyFont="1" applyBorder="1" applyAlignment="1" applyProtection="1">
      <alignment horizontal="center"/>
    </xf>
    <xf numFmtId="10" fontId="26" fillId="0" borderId="61" xfId="0" applyNumberFormat="1" applyFont="1" applyBorder="1" applyAlignment="1" applyProtection="1">
      <alignment horizontal="center"/>
    </xf>
    <xf numFmtId="10" fontId="26" fillId="0" borderId="62" xfId="0" applyNumberFormat="1" applyFont="1" applyBorder="1" applyAlignment="1" applyProtection="1">
      <alignment horizontal="center"/>
    </xf>
    <xf numFmtId="176" fontId="30" fillId="0" borderId="0" xfId="0" applyNumberFormat="1" applyFont="1" applyAlignment="1" applyProtection="1">
      <alignment horizontal="left" vertical="top" wrapText="1"/>
    </xf>
    <xf numFmtId="176" fontId="38" fillId="0" borderId="0" xfId="0" applyNumberFormat="1" applyFont="1" applyAlignment="1" applyProtection="1">
      <alignment horizontal="center"/>
    </xf>
    <xf numFmtId="0" fontId="25" fillId="0" borderId="0" xfId="0" applyNumberFormat="1" applyFont="1" applyAlignment="1" applyProtection="1">
      <alignment horizontal="left" vertical="center" wrapText="1"/>
    </xf>
    <xf numFmtId="176" fontId="39" fillId="0" borderId="0" xfId="0" applyNumberFormat="1" applyFont="1" applyAlignment="1" applyProtection="1">
      <alignment horizontal="left"/>
    </xf>
    <xf numFmtId="176" fontId="40" fillId="0" borderId="0" xfId="0" applyNumberFormat="1" applyFont="1" applyAlignment="1" applyProtection="1">
      <alignment horizontal="left"/>
    </xf>
    <xf numFmtId="10" fontId="24" fillId="0" borderId="30" xfId="0" applyNumberFormat="1" applyFont="1" applyBorder="1" applyAlignment="1" applyProtection="1">
      <alignment horizontal="center"/>
    </xf>
    <xf numFmtId="10" fontId="24" fillId="0" borderId="53" xfId="0" applyNumberFormat="1" applyFont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0"/>
  <sheetViews>
    <sheetView tabSelected="1" zoomScale="75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94" customWidth="1"/>
    <col min="2" max="2" width="14.88671875" style="94" customWidth="1"/>
    <col min="3" max="3" width="18.88671875" style="94" customWidth="1"/>
    <col min="4" max="4" width="17.21875" style="94" customWidth="1"/>
    <col min="5" max="5" width="16.77734375" style="94" customWidth="1"/>
    <col min="6" max="6" width="13" style="94" customWidth="1"/>
    <col min="7" max="7" width="13.77734375" style="94" customWidth="1"/>
    <col min="8" max="8" width="17.44140625" style="94" customWidth="1"/>
    <col min="9" max="9" width="17.77734375" style="94" customWidth="1"/>
    <col min="10" max="10" width="17.44140625" style="94" customWidth="1"/>
    <col min="11" max="11" width="17.77734375" style="94" customWidth="1"/>
    <col min="12" max="12" width="18" style="94" customWidth="1"/>
    <col min="13" max="13" width="17.44140625" style="94" customWidth="1"/>
    <col min="14" max="22" width="17.77734375" style="94" customWidth="1"/>
    <col min="23" max="23" width="17.44140625" style="94" customWidth="1"/>
    <col min="24" max="24" width="17.77734375" style="94" customWidth="1"/>
    <col min="25" max="25" width="2.21875" style="94" customWidth="1"/>
    <col min="26" max="26" width="17.77734375" style="215" customWidth="1"/>
    <col min="27" max="27" width="9" style="94"/>
    <col min="28" max="28" width="14.21875" style="94" customWidth="1"/>
    <col min="29" max="41" width="9" style="94"/>
    <col min="42" max="42" width="14.10937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219"/>
      <c r="AA1" s="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"/>
    </row>
    <row r="2" spans="1:55" ht="38.25" customHeight="1" thickBot="1">
      <c r="A2" s="301" t="s">
        <v>16</v>
      </c>
      <c r="B2" s="304" t="s">
        <v>61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11"/>
    </row>
    <row r="4" spans="1:55" ht="87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9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1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1"/>
      <c r="AB5" s="106" t="s">
        <v>53</v>
      </c>
      <c r="AC5" s="98"/>
      <c r="AD5" s="105">
        <f>COUNTIF($D5:$D65215,"=1")</f>
        <v>0</v>
      </c>
      <c r="AE5" s="105">
        <f>COUNTIF($D5:$D65215,"=2")</f>
        <v>0</v>
      </c>
      <c r="AF5" s="105">
        <f>COUNTIF($D5:$D65215,"=3")</f>
        <v>0</v>
      </c>
      <c r="AG5" s="105">
        <f>COUNTIF($D5:$D65215,"=4")</f>
        <v>0</v>
      </c>
      <c r="AH5" s="105">
        <f>COUNTIF($D5:$D65215,"=5")</f>
        <v>0</v>
      </c>
      <c r="AI5" s="105">
        <f>COUNTIF($D5:$D65215,"=6")</f>
        <v>0</v>
      </c>
      <c r="AJ5" s="105">
        <f>COUNTIF($D5:$D65215,"=7")</f>
        <v>0</v>
      </c>
      <c r="AK5" s="105">
        <f>COUNTIF($D5:$D65215,"=8")</f>
        <v>0</v>
      </c>
      <c r="AL5" s="105">
        <f>COUNTIF($D5:$D65215,"=9")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1"/>
      <c r="AB7" s="23" t="s">
        <v>5</v>
      </c>
      <c r="AC7" s="99"/>
      <c r="AD7" s="27">
        <f>COUNTIF($F5:$F65215,"=1")</f>
        <v>0</v>
      </c>
      <c r="AE7" s="28">
        <f>COUNTIF($F5:$F65215,"=2")</f>
        <v>0</v>
      </c>
      <c r="AF7" s="28">
        <f>COUNTIF($F5:$F65215,"=3")</f>
        <v>0</v>
      </c>
      <c r="AG7" s="28">
        <f>COUNTIF($F5:$F65215,"=4")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1"/>
      <c r="AB9" s="23" t="s">
        <v>34</v>
      </c>
      <c r="AC9" s="26"/>
      <c r="AD9" s="27">
        <f>COUNTIF($G5:$G65215,"=1")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1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1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9"/>
      <c r="AQ25" s="52"/>
      <c r="AR25" s="52"/>
      <c r="AS25" s="52"/>
      <c r="AT25" s="52"/>
      <c r="AU25" s="52"/>
      <c r="AV25" s="52"/>
      <c r="AW25" s="40"/>
      <c r="AX25" s="50"/>
      <c r="AY25" s="50"/>
      <c r="AZ25" s="50"/>
      <c r="BA25" s="50"/>
      <c r="BB25" s="41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1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9"/>
      <c r="AQ26" s="42"/>
      <c r="AR26" s="42"/>
      <c r="AS26" s="42"/>
      <c r="AT26" s="42"/>
      <c r="AU26" s="42"/>
      <c r="AV26" s="52"/>
      <c r="AW26" s="40"/>
      <c r="AX26" s="50"/>
      <c r="AY26" s="50"/>
      <c r="AZ26" s="50"/>
      <c r="BA26" s="50"/>
      <c r="BB26" s="41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1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2"/>
      <c r="AQ27" s="42"/>
      <c r="AR27" s="42"/>
      <c r="AS27" s="42"/>
      <c r="AT27" s="42"/>
      <c r="AU27" s="42"/>
      <c r="AV27" s="50"/>
      <c r="AW27" s="40"/>
      <c r="AX27" s="50"/>
      <c r="AY27" s="50"/>
      <c r="AZ27" s="50"/>
      <c r="BA27" s="50"/>
      <c r="BB27" s="41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1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2"/>
      <c r="AQ28" s="42"/>
      <c r="AR28" s="42"/>
      <c r="AS28" s="42"/>
      <c r="AT28" s="42"/>
      <c r="AU28" s="42"/>
      <c r="AV28" s="52"/>
      <c r="AW28" s="40"/>
      <c r="AX28" s="50"/>
      <c r="AY28" s="50"/>
      <c r="AZ28" s="50"/>
      <c r="BA28" s="50"/>
      <c r="BB28" s="41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1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53"/>
      <c r="AQ29" s="54"/>
      <c r="AR29" s="54"/>
      <c r="AS29" s="54"/>
      <c r="AT29" s="54"/>
      <c r="AU29" s="54"/>
      <c r="AV29" s="54"/>
      <c r="AW29" s="20"/>
      <c r="AX29" s="3"/>
      <c r="AY29" s="3"/>
      <c r="AZ29" s="3"/>
      <c r="BA29" s="3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1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55"/>
      <c r="AQ30" s="56"/>
      <c r="AR30" s="56"/>
      <c r="AS30" s="56"/>
      <c r="AT30" s="56"/>
      <c r="AU30" s="56"/>
      <c r="AV30" s="56"/>
      <c r="AW30" s="20"/>
      <c r="AX30" s="3"/>
      <c r="AY30" s="3"/>
      <c r="AZ30" s="3"/>
      <c r="BA30" s="3"/>
      <c r="BB30" s="4"/>
      <c r="BC30" s="41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1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55"/>
      <c r="AQ31" s="56"/>
      <c r="AR31" s="56"/>
      <c r="AS31" s="56"/>
      <c r="AT31" s="56"/>
      <c r="AU31" s="56"/>
      <c r="AV31" s="56"/>
      <c r="AW31" s="20"/>
      <c r="AX31" s="3"/>
      <c r="AY31" s="3"/>
      <c r="AZ31" s="3"/>
      <c r="BA31" s="3"/>
      <c r="BB31" s="4"/>
      <c r="BC31" s="41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57"/>
      <c r="AQ32" s="2"/>
      <c r="AR32" s="2"/>
      <c r="AS32" s="2"/>
      <c r="AT32" s="2"/>
      <c r="AU32" s="2"/>
      <c r="AV32" s="2"/>
      <c r="AW32" s="3"/>
      <c r="AX32" s="3"/>
      <c r="AY32" s="3"/>
      <c r="AZ32" s="3"/>
      <c r="BA32" s="3"/>
      <c r="BB32" s="4"/>
      <c r="BC32" s="41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57"/>
      <c r="AQ33" s="2"/>
      <c r="AR33" s="2"/>
      <c r="AS33" s="2"/>
      <c r="AT33" s="2"/>
      <c r="AU33" s="2"/>
      <c r="AV33" s="2"/>
      <c r="AW33" s="3"/>
      <c r="AX33" s="3"/>
      <c r="AY33" s="3"/>
      <c r="AZ33" s="3"/>
      <c r="BA33" s="3"/>
      <c r="BB33" s="4"/>
      <c r="BC33" s="41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1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57"/>
      <c r="AQ34" s="2"/>
      <c r="AR34" s="2"/>
      <c r="AS34" s="2"/>
      <c r="AT34" s="2"/>
      <c r="AU34" s="2"/>
      <c r="AV34" s="2"/>
      <c r="AW34" s="3"/>
      <c r="AX34" s="3"/>
      <c r="AY34" s="3"/>
      <c r="AZ34" s="3"/>
      <c r="BA34" s="3"/>
      <c r="BB34" s="4"/>
      <c r="BC34" s="41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57"/>
      <c r="AQ35" s="2"/>
      <c r="AR35" s="2"/>
      <c r="AS35" s="2"/>
      <c r="AT35" s="2"/>
      <c r="AU35" s="2"/>
      <c r="AV35" s="2"/>
      <c r="AW35" s="3"/>
      <c r="AX35" s="3"/>
      <c r="AY35" s="3"/>
      <c r="AZ35" s="3"/>
      <c r="BA35" s="3"/>
      <c r="BB35" s="4"/>
      <c r="BC35" s="41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57"/>
      <c r="AQ36" s="2"/>
      <c r="AR36" s="2"/>
      <c r="AS36" s="2"/>
      <c r="AT36" s="2"/>
      <c r="AU36" s="2"/>
      <c r="AV36" s="2"/>
      <c r="AW36" s="3"/>
      <c r="AX36" s="3"/>
      <c r="AY36" s="3"/>
      <c r="AZ36" s="3"/>
      <c r="BA36" s="3"/>
      <c r="BB36" s="4"/>
      <c r="BC36" s="41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1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57"/>
      <c r="AQ37" s="2"/>
      <c r="AR37" s="2"/>
      <c r="AS37" s="2"/>
      <c r="AT37" s="2"/>
      <c r="AU37" s="2"/>
      <c r="AV37" s="2"/>
      <c r="AW37" s="3"/>
      <c r="AX37" s="3"/>
      <c r="AY37" s="3"/>
      <c r="AZ37" s="3"/>
      <c r="BA37" s="3"/>
      <c r="BB37" s="4"/>
      <c r="BC37" s="41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57"/>
      <c r="AQ38" s="2"/>
      <c r="AR38" s="2"/>
      <c r="AS38" s="2"/>
      <c r="AT38" s="2"/>
      <c r="AU38" s="2"/>
      <c r="AV38" s="2"/>
      <c r="AW38" s="3"/>
      <c r="AX38" s="3"/>
      <c r="AY38" s="3"/>
      <c r="AZ38" s="3"/>
      <c r="BA38" s="3"/>
      <c r="BB38" s="4"/>
      <c r="BC38" s="41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57"/>
      <c r="AQ39" s="2"/>
      <c r="AR39" s="2"/>
      <c r="AS39" s="2"/>
      <c r="AT39" s="2"/>
      <c r="AU39" s="2"/>
      <c r="AV39" s="2"/>
      <c r="AW39" s="3"/>
      <c r="AX39" s="3"/>
      <c r="AY39" s="3"/>
      <c r="AZ39" s="3"/>
      <c r="BA39" s="3"/>
      <c r="BB39" s="4"/>
      <c r="BC39" s="41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1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57"/>
      <c r="AQ40" s="2"/>
      <c r="AR40" s="2"/>
      <c r="AS40" s="2"/>
      <c r="AT40" s="2"/>
      <c r="AU40" s="2"/>
      <c r="AV40" s="2"/>
      <c r="AW40" s="3"/>
      <c r="AX40" s="3"/>
      <c r="AY40" s="3"/>
      <c r="AZ40" s="3"/>
      <c r="BA40" s="3"/>
      <c r="BB40" s="4"/>
      <c r="BC40" s="41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57"/>
      <c r="AQ41" s="2"/>
      <c r="AR41" s="2"/>
      <c r="AS41" s="2"/>
      <c r="AT41" s="2"/>
      <c r="AU41" s="2"/>
      <c r="AV41" s="2"/>
      <c r="AW41" s="3"/>
      <c r="AX41" s="3"/>
      <c r="AY41" s="3"/>
      <c r="AZ41" s="3"/>
      <c r="BA41" s="3"/>
      <c r="BB41" s="4"/>
      <c r="BC41" s="41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57"/>
      <c r="AQ42" s="2"/>
      <c r="AR42" s="2"/>
      <c r="AS42" s="2"/>
      <c r="AT42" s="2"/>
      <c r="AU42" s="2"/>
      <c r="AV42" s="2"/>
      <c r="AW42" s="3"/>
      <c r="AX42" s="3"/>
      <c r="AY42" s="3"/>
      <c r="AZ42" s="3"/>
      <c r="BA42" s="3"/>
      <c r="BB42" s="4"/>
      <c r="BC42" s="41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57"/>
      <c r="AQ43" s="2"/>
      <c r="AR43" s="2"/>
      <c r="AS43" s="2"/>
      <c r="AT43" s="2"/>
      <c r="AU43" s="2"/>
      <c r="AV43" s="2"/>
      <c r="AW43" s="3"/>
      <c r="AX43" s="3"/>
      <c r="AY43" s="3"/>
      <c r="AZ43" s="3"/>
      <c r="BA43" s="3"/>
      <c r="BB43" s="4"/>
      <c r="BC43" s="41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57"/>
      <c r="AQ44" s="2"/>
      <c r="AR44" s="2"/>
      <c r="AS44" s="2"/>
      <c r="AT44" s="2"/>
      <c r="AU44" s="2"/>
      <c r="AV44" s="2"/>
      <c r="AW44" s="3"/>
      <c r="AX44" s="3"/>
      <c r="AY44" s="3"/>
      <c r="AZ44" s="3"/>
      <c r="BA44" s="3"/>
      <c r="BB44" s="4"/>
      <c r="BC44" s="41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57"/>
      <c r="AQ45" s="2"/>
      <c r="AR45" s="2"/>
      <c r="AS45" s="2"/>
      <c r="AT45" s="2"/>
      <c r="AU45" s="2"/>
      <c r="AV45" s="2"/>
      <c r="AW45" s="3"/>
      <c r="AX45" s="3"/>
      <c r="AY45" s="3"/>
      <c r="AZ45" s="3"/>
      <c r="BA45" s="3"/>
      <c r="BB45" s="4"/>
      <c r="BC45" s="41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1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1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1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1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1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1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1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1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1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1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1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1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1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1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1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1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1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1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1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1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1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1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1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1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1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1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1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1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1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1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1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1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1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1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1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1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1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1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1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1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1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1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1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1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1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1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1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1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1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1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1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1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1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1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1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1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1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2"/>
      <c r="AQ114" s="2"/>
      <c r="AR114" s="2"/>
      <c r="AS114" s="2"/>
      <c r="AT114" s="2"/>
      <c r="AU114" s="2"/>
      <c r="AV114" s="3"/>
      <c r="AW114" s="3"/>
      <c r="AX114" s="3"/>
      <c r="AY114" s="3"/>
      <c r="AZ114" s="3"/>
      <c r="BA114" s="3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1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2"/>
      <c r="AU115" s="2"/>
      <c r="AV115" s="3"/>
      <c r="AW115" s="3"/>
      <c r="AX115" s="3"/>
      <c r="AY115" s="3"/>
      <c r="AZ115" s="3"/>
      <c r="BA115" s="3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3"/>
      <c r="AW116" s="3"/>
      <c r="AX116" s="3"/>
      <c r="AY116" s="3"/>
      <c r="AZ116" s="3"/>
      <c r="BA116" s="3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3"/>
      <c r="AW117" s="3"/>
      <c r="AX117" s="3"/>
      <c r="AY117" s="3"/>
      <c r="AZ117" s="3"/>
      <c r="BA117" s="3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1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3"/>
      <c r="AW118" s="3"/>
      <c r="AX118" s="3"/>
      <c r="AY118" s="3"/>
      <c r="AZ118" s="3"/>
      <c r="BA118" s="3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1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3"/>
      <c r="AW119" s="3"/>
      <c r="AX119" s="3"/>
      <c r="AY119" s="3"/>
      <c r="AZ119" s="3"/>
      <c r="BA119" s="3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1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3"/>
      <c r="AW120" s="3"/>
      <c r="AX120" s="3"/>
      <c r="AY120" s="3"/>
      <c r="AZ120" s="3"/>
      <c r="BA120" s="3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1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3"/>
      <c r="AW121" s="3"/>
      <c r="AX121" s="3"/>
      <c r="AY121" s="3"/>
      <c r="AZ121" s="3"/>
      <c r="BA121" s="3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1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3"/>
      <c r="AW122" s="3"/>
      <c r="AX122" s="3"/>
      <c r="AY122" s="3"/>
      <c r="AZ122" s="3"/>
      <c r="BA122" s="3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1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3"/>
      <c r="AW123" s="3"/>
      <c r="AX123" s="3"/>
      <c r="AY123" s="3"/>
      <c r="AZ123" s="3"/>
      <c r="BA123" s="3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1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3"/>
      <c r="AW124" s="3"/>
      <c r="AX124" s="3"/>
      <c r="AY124" s="3"/>
      <c r="AZ124" s="3"/>
      <c r="BA124" s="3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1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3"/>
      <c r="AW125" s="3"/>
      <c r="AX125" s="3"/>
      <c r="AY125" s="3"/>
      <c r="AZ125" s="3"/>
      <c r="BA125" s="3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1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3"/>
      <c r="AW126" s="3"/>
      <c r="AX126" s="3"/>
      <c r="AY126" s="3"/>
      <c r="AZ126" s="3"/>
      <c r="BA126" s="3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1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3"/>
      <c r="AW127" s="3"/>
      <c r="AX127" s="3"/>
      <c r="AY127" s="3"/>
      <c r="AZ127" s="3"/>
      <c r="BA127" s="3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1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3"/>
      <c r="AW128" s="3"/>
      <c r="AX128" s="3"/>
      <c r="AY128" s="3"/>
      <c r="AZ128" s="3"/>
      <c r="BA128" s="3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1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3"/>
      <c r="AW129" s="3"/>
      <c r="AX129" s="3"/>
      <c r="AY129" s="3"/>
      <c r="AZ129" s="3"/>
      <c r="BA129" s="3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1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3"/>
      <c r="AW130" s="3"/>
      <c r="AX130" s="3"/>
      <c r="AY130" s="3"/>
      <c r="AZ130" s="3"/>
      <c r="BA130" s="3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3"/>
      <c r="AW131" s="3"/>
      <c r="AX131" s="3"/>
      <c r="AY131" s="3"/>
      <c r="AZ131" s="3"/>
      <c r="BA131" s="3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3"/>
      <c r="AW132" s="3"/>
      <c r="AX132" s="3"/>
      <c r="AY132" s="3"/>
      <c r="AZ132" s="3"/>
      <c r="BA132" s="3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3"/>
      <c r="AW133" s="3"/>
      <c r="AX133" s="3"/>
      <c r="AY133" s="3"/>
      <c r="AZ133" s="3"/>
      <c r="BA133" s="3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3"/>
      <c r="AW134" s="3"/>
      <c r="AX134" s="3"/>
      <c r="AY134" s="3"/>
      <c r="AZ134" s="3"/>
      <c r="BA134" s="3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3"/>
      <c r="AW135" s="3"/>
      <c r="AX135" s="3"/>
      <c r="AY135" s="3"/>
      <c r="AZ135" s="3"/>
      <c r="BA135" s="3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3"/>
      <c r="AW136" s="3"/>
      <c r="AX136" s="3"/>
      <c r="AY136" s="3"/>
      <c r="AZ136" s="3"/>
      <c r="BA136" s="3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3"/>
      <c r="AW137" s="3"/>
      <c r="AX137" s="3"/>
      <c r="AY137" s="3"/>
      <c r="AZ137" s="3"/>
      <c r="BA137" s="3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3"/>
      <c r="AW138" s="3"/>
      <c r="AX138" s="3"/>
      <c r="AY138" s="3"/>
      <c r="AZ138" s="3"/>
      <c r="BA138" s="3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1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3"/>
      <c r="AW139" s="3"/>
      <c r="AX139" s="3"/>
      <c r="AY139" s="3"/>
      <c r="AZ139" s="3"/>
      <c r="BA139" s="3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1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3"/>
      <c r="AW140" s="3"/>
      <c r="AX140" s="3"/>
      <c r="AY140" s="3"/>
      <c r="AZ140" s="3"/>
      <c r="BA140" s="3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1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3"/>
      <c r="AW141" s="3"/>
      <c r="AX141" s="3"/>
      <c r="AY141" s="3"/>
      <c r="AZ141" s="3"/>
      <c r="BA141" s="3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1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3"/>
      <c r="AW142" s="3"/>
      <c r="AX142" s="3"/>
      <c r="AY142" s="3"/>
      <c r="AZ142" s="3"/>
      <c r="BA142" s="3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1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3"/>
      <c r="AW143" s="3"/>
      <c r="AX143" s="3"/>
      <c r="AY143" s="3"/>
      <c r="AZ143" s="3"/>
      <c r="BA143" s="3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1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3"/>
      <c r="AW144" s="3"/>
      <c r="AX144" s="3"/>
      <c r="AY144" s="3"/>
      <c r="AZ144" s="3"/>
      <c r="BA144" s="3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1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3"/>
      <c r="AW145" s="3"/>
      <c r="AX145" s="3"/>
      <c r="AY145" s="3"/>
      <c r="AZ145" s="3"/>
      <c r="BA145" s="3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1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3"/>
      <c r="AW146" s="3"/>
      <c r="AX146" s="3"/>
      <c r="AY146" s="3"/>
      <c r="AZ146" s="3"/>
      <c r="BA146" s="3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1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3"/>
      <c r="AW147" s="3"/>
      <c r="AX147" s="3"/>
      <c r="AY147" s="3"/>
      <c r="AZ147" s="3"/>
      <c r="BA147" s="3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1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3"/>
      <c r="AW148" s="3"/>
      <c r="AX148" s="3"/>
      <c r="AY148" s="3"/>
      <c r="AZ148" s="3"/>
      <c r="BA148" s="3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1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3"/>
      <c r="AW149" s="3"/>
      <c r="AX149" s="3"/>
      <c r="AY149" s="3"/>
      <c r="AZ149" s="3"/>
      <c r="BA149" s="3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1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3"/>
      <c r="AW150" s="3"/>
      <c r="AX150" s="3"/>
      <c r="AY150" s="3"/>
      <c r="AZ150" s="3"/>
      <c r="BA150" s="3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1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3"/>
      <c r="AW151" s="3"/>
      <c r="AX151" s="3"/>
      <c r="AY151" s="3"/>
      <c r="AZ151" s="3"/>
      <c r="BA151" s="3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1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3"/>
      <c r="AW152" s="3"/>
      <c r="AX152" s="3"/>
      <c r="AY152" s="3"/>
      <c r="AZ152" s="3"/>
      <c r="BA152" s="3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1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3"/>
      <c r="AW153" s="3"/>
      <c r="AX153" s="3"/>
      <c r="AY153" s="3"/>
      <c r="AZ153" s="3"/>
      <c r="BA153" s="3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1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3"/>
      <c r="AW154" s="3"/>
      <c r="AX154" s="3"/>
      <c r="AY154" s="3"/>
      <c r="AZ154" s="3"/>
      <c r="BA154" s="3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1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3"/>
      <c r="AW155" s="3"/>
      <c r="AX155" s="3"/>
      <c r="AY155" s="3"/>
      <c r="AZ155" s="3"/>
      <c r="BA155" s="3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1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3"/>
      <c r="AW156" s="3"/>
      <c r="AX156" s="3"/>
      <c r="AY156" s="3"/>
      <c r="AZ156" s="3"/>
      <c r="BA156" s="3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1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3"/>
      <c r="AW157" s="3"/>
      <c r="AX157" s="3"/>
      <c r="AY157" s="3"/>
      <c r="AZ157" s="3"/>
      <c r="BA157" s="3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1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3"/>
      <c r="AW158" s="3"/>
      <c r="AX158" s="3"/>
      <c r="AY158" s="3"/>
      <c r="AZ158" s="3"/>
      <c r="BA158" s="3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1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3"/>
      <c r="AW159" s="3"/>
      <c r="AX159" s="3"/>
      <c r="AY159" s="3"/>
      <c r="AZ159" s="3"/>
      <c r="BA159" s="3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1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3"/>
      <c r="AW160" s="3"/>
      <c r="AX160" s="3"/>
      <c r="AY160" s="3"/>
      <c r="AZ160" s="3"/>
      <c r="BA160" s="3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1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3"/>
      <c r="AW161" s="3"/>
      <c r="AX161" s="3"/>
      <c r="AY161" s="3"/>
      <c r="AZ161" s="3"/>
      <c r="BA161" s="3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1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3"/>
      <c r="AW162" s="3"/>
      <c r="AX162" s="3"/>
      <c r="AY162" s="3"/>
      <c r="AZ162" s="3"/>
      <c r="BA162" s="3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1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3"/>
      <c r="AW163" s="3"/>
      <c r="AX163" s="3"/>
      <c r="AY163" s="3"/>
      <c r="AZ163" s="3"/>
      <c r="BA163" s="3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1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3"/>
      <c r="AW164" s="3"/>
      <c r="AX164" s="3"/>
      <c r="AY164" s="3"/>
      <c r="AZ164" s="3"/>
      <c r="BA164" s="3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1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3"/>
      <c r="AW165" s="3"/>
      <c r="AX165" s="3"/>
      <c r="AY165" s="3"/>
      <c r="AZ165" s="3"/>
      <c r="BA165" s="3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1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3"/>
      <c r="AW166" s="3"/>
      <c r="AX166" s="3"/>
      <c r="AY166" s="3"/>
      <c r="AZ166" s="3"/>
      <c r="BA166" s="3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1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3"/>
      <c r="AW167" s="3"/>
      <c r="AX167" s="3"/>
      <c r="AY167" s="3"/>
      <c r="AZ167" s="3"/>
      <c r="BA167" s="3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1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3"/>
      <c r="AW168" s="3"/>
      <c r="AX168" s="3"/>
      <c r="AY168" s="3"/>
      <c r="AZ168" s="3"/>
      <c r="BA168" s="3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1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3"/>
      <c r="AW169" s="3"/>
      <c r="AX169" s="3"/>
      <c r="AY169" s="3"/>
      <c r="AZ169" s="3"/>
      <c r="BA169" s="3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1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3"/>
      <c r="AW170" s="3"/>
      <c r="AX170" s="3"/>
      <c r="AY170" s="3"/>
      <c r="AZ170" s="3"/>
      <c r="BA170" s="3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1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3"/>
      <c r="AW171" s="3"/>
      <c r="AX171" s="3"/>
      <c r="AY171" s="3"/>
      <c r="AZ171" s="3"/>
      <c r="BA171" s="3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1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3"/>
      <c r="AW172" s="3"/>
      <c r="AX172" s="3"/>
      <c r="AY172" s="3"/>
      <c r="AZ172" s="3"/>
      <c r="BA172" s="3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1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3"/>
      <c r="AW173" s="3"/>
      <c r="AX173" s="3"/>
      <c r="AY173" s="3"/>
      <c r="AZ173" s="3"/>
      <c r="BA173" s="3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1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3"/>
      <c r="AW174" s="3"/>
      <c r="AX174" s="3"/>
      <c r="AY174" s="3"/>
      <c r="AZ174" s="3"/>
      <c r="BA174" s="3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1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3"/>
      <c r="AW175" s="3"/>
      <c r="AX175" s="3"/>
      <c r="AY175" s="3"/>
      <c r="AZ175" s="3"/>
      <c r="BA175" s="3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1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3"/>
      <c r="AW176" s="3"/>
      <c r="AX176" s="3"/>
      <c r="AY176" s="3"/>
      <c r="AZ176" s="3"/>
      <c r="BA176" s="3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1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3"/>
      <c r="AW177" s="3"/>
      <c r="AX177" s="3"/>
      <c r="AY177" s="3"/>
      <c r="AZ177" s="3"/>
      <c r="BA177" s="3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1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3"/>
      <c r="AW178" s="3"/>
      <c r="AX178" s="3"/>
      <c r="AY178" s="3"/>
      <c r="AZ178" s="3"/>
      <c r="BA178" s="3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1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3"/>
      <c r="AW179" s="3"/>
      <c r="AX179" s="3"/>
      <c r="AY179" s="3"/>
      <c r="AZ179" s="3"/>
      <c r="BA179" s="3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1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3"/>
      <c r="AW180" s="3"/>
      <c r="AX180" s="3"/>
      <c r="AY180" s="3"/>
      <c r="AZ180" s="3"/>
      <c r="BA180" s="3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1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3"/>
      <c r="AW181" s="3"/>
      <c r="AX181" s="3"/>
      <c r="AY181" s="3"/>
      <c r="AZ181" s="3"/>
      <c r="BA181" s="3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1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3"/>
      <c r="AW182" s="3"/>
      <c r="AX182" s="3"/>
      <c r="AY182" s="3"/>
      <c r="AZ182" s="3"/>
      <c r="BA182" s="3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1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3"/>
      <c r="AW183" s="3"/>
      <c r="AX183" s="3"/>
      <c r="AY183" s="3"/>
      <c r="AZ183" s="3"/>
      <c r="BA183" s="3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1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3"/>
      <c r="AW184" s="3"/>
      <c r="AX184" s="3"/>
      <c r="AY184" s="3"/>
      <c r="AZ184" s="3"/>
      <c r="BA184" s="3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1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1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1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3"/>
      <c r="AW187" s="3"/>
      <c r="AX187" s="3"/>
      <c r="AY187" s="3"/>
      <c r="AZ187" s="3"/>
      <c r="BA187" s="3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1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3"/>
      <c r="AW188" s="3"/>
      <c r="AX188" s="3"/>
      <c r="AY188" s="3"/>
      <c r="AZ188" s="3"/>
      <c r="BA188" s="3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1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3"/>
      <c r="AW189" s="3"/>
      <c r="AX189" s="3"/>
      <c r="AY189" s="3"/>
      <c r="AZ189" s="3"/>
      <c r="BA189" s="3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1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3"/>
      <c r="AW190" s="3"/>
      <c r="AX190" s="3"/>
      <c r="AY190" s="3"/>
      <c r="AZ190" s="3"/>
      <c r="BA190" s="3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1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3"/>
      <c r="AW191" s="3"/>
      <c r="AX191" s="3"/>
      <c r="AY191" s="3"/>
      <c r="AZ191" s="3"/>
      <c r="BA191" s="3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1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3"/>
      <c r="AW192" s="3"/>
      <c r="AX192" s="3"/>
      <c r="AY192" s="3"/>
      <c r="AZ192" s="3"/>
      <c r="BA192" s="3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1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3"/>
      <c r="AW193" s="3"/>
      <c r="AX193" s="3"/>
      <c r="AY193" s="3"/>
      <c r="AZ193" s="3"/>
      <c r="BA193" s="3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1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3"/>
      <c r="AW194" s="3"/>
      <c r="AX194" s="3"/>
      <c r="AY194" s="3"/>
      <c r="AZ194" s="3"/>
      <c r="BA194" s="3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1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3"/>
      <c r="AW195" s="3"/>
      <c r="AX195" s="3"/>
      <c r="AY195" s="3"/>
      <c r="AZ195" s="3"/>
      <c r="BA195" s="3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1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3"/>
      <c r="AW196" s="3"/>
      <c r="AX196" s="3"/>
      <c r="AY196" s="3"/>
      <c r="AZ196" s="3"/>
      <c r="BA196" s="3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1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3"/>
      <c r="AW197" s="3"/>
      <c r="AX197" s="3"/>
      <c r="AY197" s="3"/>
      <c r="AZ197" s="3"/>
      <c r="BA197" s="3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1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3"/>
      <c r="AW198" s="3"/>
      <c r="AX198" s="3"/>
      <c r="AY198" s="3"/>
      <c r="AZ198" s="3"/>
      <c r="BA198" s="3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1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3"/>
      <c r="AW199" s="3"/>
      <c r="AX199" s="3"/>
      <c r="AY199" s="3"/>
      <c r="AZ199" s="3"/>
      <c r="BA199" s="3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1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3"/>
      <c r="AW200" s="3"/>
      <c r="AX200" s="3"/>
      <c r="AY200" s="3"/>
      <c r="AZ200" s="3"/>
      <c r="BA200" s="3"/>
      <c r="BB200" s="4"/>
      <c r="BC200" s="4"/>
    </row>
  </sheetData>
  <sheetProtection password="DD59" sheet="1" objects="1" scenarios="1"/>
  <mergeCells count="38">
    <mergeCell ref="A1:G1"/>
    <mergeCell ref="H1:O1"/>
    <mergeCell ref="P1:T1"/>
    <mergeCell ref="P2:Q2"/>
    <mergeCell ref="I3:I4"/>
    <mergeCell ref="J3:J4"/>
    <mergeCell ref="K3:K4"/>
    <mergeCell ref="L3:L4"/>
    <mergeCell ref="M3:M4"/>
    <mergeCell ref="N3:N4"/>
    <mergeCell ref="O3:O4"/>
    <mergeCell ref="P3:P4"/>
    <mergeCell ref="S2:S4"/>
    <mergeCell ref="T2:T4"/>
    <mergeCell ref="G2:G4"/>
    <mergeCell ref="H2:H4"/>
    <mergeCell ref="I2:O2"/>
    <mergeCell ref="Y2:Y4"/>
    <mergeCell ref="D2:D4"/>
    <mergeCell ref="R2:R4"/>
    <mergeCell ref="U2:U4"/>
    <mergeCell ref="W3:W4"/>
    <mergeCell ref="X3:X4"/>
    <mergeCell ref="A2:A4"/>
    <mergeCell ref="B2:B4"/>
    <mergeCell ref="C2:C4"/>
    <mergeCell ref="E2:E4"/>
    <mergeCell ref="F2:F4"/>
    <mergeCell ref="U1:X1"/>
    <mergeCell ref="V2:V4"/>
    <mergeCell ref="W2:X2"/>
    <mergeCell ref="Q3:Q4"/>
    <mergeCell ref="AB1:BB1"/>
    <mergeCell ref="AQ3:BB3"/>
    <mergeCell ref="AB3:AB4"/>
    <mergeCell ref="AC3:AN3"/>
    <mergeCell ref="AP3:AP4"/>
    <mergeCell ref="Z2:Z4"/>
  </mergeCells>
  <phoneticPr fontId="2" type="noConversion"/>
  <dataValidations count="9">
    <dataValidation type="list" allowBlank="1" showDropDown="1" showInputMessage="1" showErrorMessage="1" sqref="R5:R200">
      <formula1>"1,2"</formula1>
    </dataValidation>
    <dataValidation type="list" allowBlank="1" showDropDown="1" showInputMessage="1" showErrorMessage="1" sqref="F5:F200 T5:T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G9" sqref="G9"/>
    </sheetView>
  </sheetViews>
  <sheetFormatPr defaultColWidth="9" defaultRowHeight="16.2"/>
  <cols>
    <col min="1" max="1" width="10.88671875" style="94" customWidth="1"/>
    <col min="2" max="2" width="15.6640625" style="94" customWidth="1"/>
    <col min="3" max="3" width="16.21875" style="94" customWidth="1"/>
    <col min="4" max="4" width="18.6640625" style="94" customWidth="1"/>
    <col min="5" max="5" width="17.332031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6640625" style="94" customWidth="1"/>
    <col min="25" max="25" width="2.44140625" style="94" customWidth="1"/>
    <col min="26" max="26" width="17.21875" style="94" customWidth="1"/>
    <col min="27" max="27" width="3.109375" style="94" customWidth="1"/>
    <col min="28" max="28" width="12.6640625" style="94" customWidth="1"/>
    <col min="29" max="40" width="9" style="94"/>
    <col min="41" max="41" width="13.44140625" style="94" customWidth="1"/>
    <col min="42" max="42" width="14.10937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94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0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276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Z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si="0"/>
        <v/>
      </c>
      <c r="AZ5" s="147" t="str">
        <f t="shared" si="0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1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1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1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1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1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1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2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3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1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2"/>
        <v>0</v>
      </c>
      <c r="AO12" s="34"/>
      <c r="AP12" s="23" t="s">
        <v>36</v>
      </c>
      <c r="AQ12" s="167" t="str">
        <f t="shared" ref="AQ12:AR18" si="4">IF($AN12=0,"",AC12/$AN12)</f>
        <v/>
      </c>
      <c r="AR12" s="154" t="str">
        <f t="shared" si="4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3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1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2"/>
        <v>0</v>
      </c>
      <c r="AO13" s="2"/>
      <c r="AP13" s="23" t="s">
        <v>6</v>
      </c>
      <c r="AQ13" s="167" t="str">
        <f t="shared" si="4"/>
        <v/>
      </c>
      <c r="AR13" s="154" t="str">
        <f t="shared" si="4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3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1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2"/>
        <v>0</v>
      </c>
      <c r="AO14" s="2"/>
      <c r="AP14" s="23" t="s">
        <v>7</v>
      </c>
      <c r="AQ14" s="167" t="str">
        <f t="shared" si="4"/>
        <v/>
      </c>
      <c r="AR14" s="154" t="str">
        <f t="shared" si="4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3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1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2"/>
        <v>0</v>
      </c>
      <c r="AO15" s="2"/>
      <c r="AP15" s="23" t="s">
        <v>8</v>
      </c>
      <c r="AQ15" s="167" t="str">
        <f t="shared" si="4"/>
        <v/>
      </c>
      <c r="AR15" s="154" t="str">
        <f t="shared" si="4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3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1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2"/>
        <v>0</v>
      </c>
      <c r="AO16" s="2"/>
      <c r="AP16" s="23" t="s">
        <v>9</v>
      </c>
      <c r="AQ16" s="167" t="str">
        <f t="shared" si="4"/>
        <v/>
      </c>
      <c r="AR16" s="154" t="str">
        <f t="shared" si="4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3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1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2"/>
        <v>0</v>
      </c>
      <c r="AO17" s="2"/>
      <c r="AP17" s="23" t="s">
        <v>10</v>
      </c>
      <c r="AQ17" s="167" t="str">
        <f t="shared" si="4"/>
        <v/>
      </c>
      <c r="AR17" s="154" t="str">
        <f t="shared" si="4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3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1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2"/>
        <v>0</v>
      </c>
      <c r="AO18" s="2"/>
      <c r="AP18" s="23" t="s">
        <v>11</v>
      </c>
      <c r="AQ18" s="167" t="str">
        <f t="shared" si="4"/>
        <v/>
      </c>
      <c r="AR18" s="154" t="str">
        <f t="shared" si="4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3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1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1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5">IF($AN20=0,"",AD20/$AN20)</f>
        <v/>
      </c>
      <c r="AS20" s="154" t="str">
        <f t="shared" si="5"/>
        <v/>
      </c>
      <c r="AT20" s="154" t="str">
        <f t="shared" si="5"/>
        <v/>
      </c>
      <c r="AU20" s="154" t="str">
        <f t="shared" si="5"/>
        <v/>
      </c>
      <c r="AV20" s="154" t="str">
        <f t="shared" si="5"/>
        <v/>
      </c>
      <c r="AW20" s="154" t="str">
        <f t="shared" si="5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1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6">IF($AN21=0,"",AD21/$AN21)</f>
        <v/>
      </c>
      <c r="AS21" s="161" t="str">
        <f t="shared" si="6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1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6"/>
        <v/>
      </c>
      <c r="AS22" s="154" t="str">
        <f t="shared" si="6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1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6"/>
        <v/>
      </c>
      <c r="AS23" s="176" t="str">
        <f t="shared" si="6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1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1"/>
        <v>0</v>
      </c>
      <c r="AA25" s="5"/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1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1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1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1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1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1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1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1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1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1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1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1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1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1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1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1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1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1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1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1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1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1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1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1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1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1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1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1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1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1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1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1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1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1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1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1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1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1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1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1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1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1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1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1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1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7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7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7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7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7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7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7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7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7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7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7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7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7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7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7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7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7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7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7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7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7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7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7"/>
        <v>0</v>
      </c>
      <c r="AA93" s="5"/>
      <c r="AB93" s="2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7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7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7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7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7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7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7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7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7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7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7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7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7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7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7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7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7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7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7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7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7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7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7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7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7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7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7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7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7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7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7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7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7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7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7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7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7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7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7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7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7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8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8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8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8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8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8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8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8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8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8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8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8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8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8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8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8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8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8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8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8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8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8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8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8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8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8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8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8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8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8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8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8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8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8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8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8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8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8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8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8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8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8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8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8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8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8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8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8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8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8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8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8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8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8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8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8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8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8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8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8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8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8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8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8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activeCell="A2" sqref="A2"/>
      <selection pane="bottomLeft" activeCell="H10" sqref="H10"/>
    </sheetView>
  </sheetViews>
  <sheetFormatPr defaultColWidth="9" defaultRowHeight="16.2"/>
  <cols>
    <col min="1" max="1" width="10.88671875" style="94" customWidth="1"/>
    <col min="2" max="2" width="16.109375" style="94" customWidth="1"/>
    <col min="3" max="3" width="16.77734375" style="94" customWidth="1"/>
    <col min="4" max="4" width="18.6640625" style="94" customWidth="1"/>
    <col min="5" max="5" width="17.886718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6640625" style="94" customWidth="1"/>
    <col min="25" max="25" width="2.6640625" style="94" customWidth="1"/>
    <col min="26" max="26" width="17.6640625" style="94" customWidth="1"/>
    <col min="27" max="27" width="2.44140625" style="94" customWidth="1"/>
    <col min="28" max="28" width="14.33203125" style="94" customWidth="1"/>
    <col min="29" max="40" width="9" style="94"/>
    <col min="41" max="41" width="13.44140625" style="94" customWidth="1"/>
    <col min="42" max="42" width="14.332031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93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0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276"/>
      <c r="AB5" s="106" t="s">
        <v>53</v>
      </c>
      <c r="AC5" s="98"/>
      <c r="AD5" s="105">
        <f>COUNTIF($D5:$D65215,"=1")</f>
        <v>0</v>
      </c>
      <c r="AE5" s="105">
        <f>COUNTIF($D5:$D65215,"=2")</f>
        <v>0</v>
      </c>
      <c r="AF5" s="105">
        <f>COUNTIF($D5:$D65215,"=3")</f>
        <v>0</v>
      </c>
      <c r="AG5" s="105">
        <f>COUNTIF($D5:$D65215,"=4")</f>
        <v>0</v>
      </c>
      <c r="AH5" s="105">
        <f>COUNTIF($D5:$D65215,"=5")</f>
        <v>0</v>
      </c>
      <c r="AI5" s="105">
        <f>COUNTIF($D5:$D65215,"=6")</f>
        <v>0</v>
      </c>
      <c r="AJ5" s="105">
        <f>COUNTIF($D5:$D65215,"=7")</f>
        <v>0</v>
      </c>
      <c r="AK5" s="105">
        <f>COUNTIF($D5:$D65215,"=8")</f>
        <v>0</v>
      </c>
      <c r="AL5" s="105">
        <f>COUNTIF($D5:$D65215,"=9")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COUNTIF($F5:$F65215,"=1")</f>
        <v>0</v>
      </c>
      <c r="AE7" s="28">
        <f>COUNTIF($F5:$F65215,"=2")</f>
        <v>0</v>
      </c>
      <c r="AF7" s="28">
        <f>COUNTIF($F5:$F65215,"=3")</f>
        <v>0</v>
      </c>
      <c r="AG7" s="28">
        <f>COUNTIF($F5:$F65215,"=4")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COUNTIF($G5:$G65215,"=1")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F10" sqref="F10"/>
    </sheetView>
  </sheetViews>
  <sheetFormatPr defaultColWidth="9" defaultRowHeight="16.2"/>
  <cols>
    <col min="1" max="1" width="10.88671875" style="94" customWidth="1"/>
    <col min="2" max="2" width="15.6640625" style="94" customWidth="1"/>
    <col min="3" max="3" width="15.77734375" style="94" customWidth="1"/>
    <col min="4" max="4" width="18.88671875" style="94" customWidth="1"/>
    <col min="5" max="5" width="18.332031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6640625" style="94" customWidth="1"/>
    <col min="26" max="26" width="17.6640625" style="94" customWidth="1"/>
    <col min="27" max="27" width="3" style="94" customWidth="1"/>
    <col min="28" max="28" width="14" style="94" customWidth="1"/>
    <col min="29" max="40" width="9" style="94"/>
    <col min="41" max="41" width="13.44140625" style="94" customWidth="1"/>
    <col min="42" max="42" width="14.10937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92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1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A1:G1"/>
    <mergeCell ref="H1:O1"/>
    <mergeCell ref="P1:T1"/>
    <mergeCell ref="A2:A4"/>
    <mergeCell ref="B2:B4"/>
    <mergeCell ref="C2:C4"/>
    <mergeCell ref="D2:D4"/>
    <mergeCell ref="E2:E4"/>
    <mergeCell ref="F2:F4"/>
    <mergeCell ref="M3:M4"/>
    <mergeCell ref="N3:N4"/>
    <mergeCell ref="O3:O4"/>
    <mergeCell ref="P3:P4"/>
    <mergeCell ref="I2:O2"/>
    <mergeCell ref="G2:G4"/>
    <mergeCell ref="H2:H4"/>
    <mergeCell ref="AB1:BB1"/>
    <mergeCell ref="Z2:Z4"/>
    <mergeCell ref="AB3:AB4"/>
    <mergeCell ref="AC3:AN3"/>
    <mergeCell ref="AP3:AP4"/>
    <mergeCell ref="AQ3:BB3"/>
    <mergeCell ref="P2:Q2"/>
    <mergeCell ref="S2:S4"/>
    <mergeCell ref="T2:T4"/>
    <mergeCell ref="U2:U4"/>
    <mergeCell ref="V2:V4"/>
    <mergeCell ref="I3:I4"/>
    <mergeCell ref="J3:J4"/>
    <mergeCell ref="K3:K4"/>
    <mergeCell ref="L3:L4"/>
    <mergeCell ref="Q3:Q4"/>
    <mergeCell ref="Y2:Y4"/>
    <mergeCell ref="W2:X2"/>
    <mergeCell ref="X3:X4"/>
    <mergeCell ref="U1:X1"/>
    <mergeCell ref="R2:R4"/>
    <mergeCell ref="W3:W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C7" sqref="C6:C7"/>
    </sheetView>
  </sheetViews>
  <sheetFormatPr defaultColWidth="9" defaultRowHeight="16.2"/>
  <cols>
    <col min="1" max="1" width="10.88671875" style="94" customWidth="1"/>
    <col min="2" max="2" width="15.6640625" style="94" customWidth="1"/>
    <col min="3" max="3" width="16.109375" style="94" customWidth="1"/>
    <col min="4" max="4" width="18.77734375" style="94" customWidth="1"/>
    <col min="5" max="5" width="17.886718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6640625" style="94" customWidth="1"/>
    <col min="26" max="26" width="17.6640625" style="94" customWidth="1"/>
    <col min="27" max="27" width="2.77734375" style="94" customWidth="1"/>
    <col min="28" max="28" width="14" style="94" customWidth="1"/>
    <col min="29" max="40" width="9" style="94"/>
    <col min="41" max="41" width="13.44140625" style="94" customWidth="1"/>
    <col min="42" max="42" width="14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70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D11" sqref="D11"/>
    </sheetView>
  </sheetViews>
  <sheetFormatPr defaultColWidth="9" defaultRowHeight="16.2"/>
  <cols>
    <col min="1" max="1" width="10.88671875" style="94" customWidth="1"/>
    <col min="2" max="2" width="15.88671875" style="94" customWidth="1"/>
    <col min="3" max="3" width="16.6640625" style="94" customWidth="1"/>
    <col min="4" max="4" width="17.88671875" style="94" customWidth="1"/>
    <col min="5" max="5" width="17.441406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77734375" style="94" customWidth="1"/>
    <col min="26" max="26" width="17.77734375" style="94" customWidth="1"/>
    <col min="27" max="27" width="2.44140625" style="94" customWidth="1"/>
    <col min="28" max="28" width="13.88671875" style="94" customWidth="1"/>
    <col min="29" max="40" width="9" style="94"/>
    <col min="41" max="41" width="13.44140625" style="94" customWidth="1"/>
    <col min="42" max="42" width="14.441406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71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96"/>
      <c r="AE6" s="96"/>
      <c r="AF6" s="96"/>
      <c r="AG6" s="96"/>
      <c r="AH6" s="96"/>
      <c r="AI6" s="96"/>
      <c r="AJ6" s="96"/>
      <c r="AK6" s="278"/>
      <c r="AL6" s="278"/>
      <c r="AM6" s="96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D12" sqref="D12"/>
    </sheetView>
  </sheetViews>
  <sheetFormatPr defaultColWidth="9" defaultRowHeight="16.2"/>
  <cols>
    <col min="1" max="1" width="10.88671875" style="94" customWidth="1"/>
    <col min="2" max="2" width="15.88671875" style="94" customWidth="1"/>
    <col min="3" max="3" width="16.21875" style="94" customWidth="1"/>
    <col min="4" max="4" width="16.77734375" style="94" customWidth="1"/>
    <col min="5" max="5" width="17.332031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4" width="17.44140625" style="94" customWidth="1"/>
    <col min="25" max="25" width="2.33203125" style="94" customWidth="1"/>
    <col min="26" max="26" width="18" style="94" customWidth="1"/>
    <col min="27" max="27" width="2" style="94" customWidth="1"/>
    <col min="28" max="28" width="14.33203125" style="94" customWidth="1"/>
    <col min="29" max="40" width="9" style="94"/>
    <col min="41" max="41" width="13.44140625" style="94" customWidth="1"/>
    <col min="42" max="42" width="14.332031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91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"/>
    </row>
    <row r="6" spans="1:55">
      <c r="A6" s="17"/>
      <c r="B6" s="17"/>
      <c r="C6" s="17"/>
      <c r="D6" s="115"/>
      <c r="E6" s="17" t="s">
        <v>106</v>
      </c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2"/>
      <c r="AQ88" s="2"/>
      <c r="AR88" s="2"/>
      <c r="AS88" s="2"/>
      <c r="AT88" s="2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  <c r="AQ89" s="2"/>
      <c r="AR89" s="2"/>
      <c r="AS89" s="2"/>
      <c r="AT89" s="2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G20" sqref="G20"/>
    </sheetView>
  </sheetViews>
  <sheetFormatPr defaultColWidth="9" defaultRowHeight="16.2"/>
  <cols>
    <col min="1" max="1" width="10.88671875" style="94" customWidth="1"/>
    <col min="2" max="2" width="15.77734375" style="94" customWidth="1"/>
    <col min="3" max="3" width="16.77734375" style="94" customWidth="1"/>
    <col min="4" max="4" width="19.33203125" style="94" customWidth="1"/>
    <col min="5" max="5" width="17.66406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33203125" style="94" customWidth="1"/>
    <col min="25" max="25" width="2.44140625" style="94" customWidth="1"/>
    <col min="26" max="26" width="18.21875" style="94" customWidth="1"/>
    <col min="27" max="27" width="2.88671875" style="94" customWidth="1"/>
    <col min="28" max="28" width="13.6640625" style="94" customWidth="1"/>
    <col min="29" max="40" width="9" style="94"/>
    <col min="41" max="41" width="13.44140625" style="94" customWidth="1"/>
    <col min="42" max="42" width="14.332031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90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  <c r="AQ89" s="2"/>
      <c r="AR89" s="2"/>
      <c r="AS89" s="2"/>
      <c r="AT89" s="2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  <c r="AQ90" s="2"/>
      <c r="AR90" s="2"/>
      <c r="AS90" s="2"/>
      <c r="AT90" s="2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activeCell="A2" sqref="A2"/>
      <selection pane="bottomLeft" activeCell="H17" sqref="H17"/>
    </sheetView>
  </sheetViews>
  <sheetFormatPr defaultColWidth="9" defaultRowHeight="16.2"/>
  <cols>
    <col min="1" max="1" width="10.88671875" style="94" customWidth="1"/>
    <col min="2" max="2" width="15.88671875" style="94" customWidth="1"/>
    <col min="3" max="3" width="15.77734375" style="94" customWidth="1"/>
    <col min="4" max="4" width="18.88671875" style="94" customWidth="1"/>
    <col min="5" max="5" width="16.88671875" style="95" customWidth="1"/>
    <col min="6" max="6" width="13.77734375" style="95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6640625" style="94" customWidth="1"/>
    <col min="25" max="25" width="2.21875" style="94" customWidth="1"/>
    <col min="26" max="26" width="17.6640625" style="94" customWidth="1"/>
    <col min="27" max="27" width="2.44140625" style="94" customWidth="1"/>
    <col min="28" max="28" width="14.33203125" style="94" customWidth="1"/>
    <col min="29" max="40" width="9" style="94"/>
    <col min="41" max="41" width="13.44140625" style="94" customWidth="1"/>
    <col min="42" max="42" width="14.332031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89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activeCell="A2" sqref="A2"/>
      <selection pane="bottomLeft" activeCell="C6" sqref="C6"/>
    </sheetView>
  </sheetViews>
  <sheetFormatPr defaultColWidth="9" defaultRowHeight="16.2"/>
  <cols>
    <col min="1" max="1" width="10.88671875" style="94" customWidth="1"/>
    <col min="2" max="2" width="15.6640625" style="94" customWidth="1"/>
    <col min="3" max="3" width="16.21875" style="94" customWidth="1"/>
    <col min="4" max="4" width="18.77734375" style="94" customWidth="1"/>
    <col min="5" max="5" width="16.886718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44140625" style="94" customWidth="1"/>
    <col min="26" max="26" width="17.77734375" style="94" customWidth="1"/>
    <col min="27" max="27" width="2.44140625" style="94" customWidth="1"/>
    <col min="28" max="28" width="14.33203125" style="94" customWidth="1"/>
    <col min="29" max="40" width="9" style="94"/>
    <col min="41" max="41" width="13.44140625" style="94" customWidth="1"/>
    <col min="42" max="42" width="14.10937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88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activeCell="A2" sqref="A2"/>
      <selection pane="bottomLeft" activeCell="G15" sqref="G15"/>
    </sheetView>
  </sheetViews>
  <sheetFormatPr defaultColWidth="9" defaultRowHeight="16.2"/>
  <cols>
    <col min="1" max="1" width="10.88671875" style="94" customWidth="1"/>
    <col min="2" max="2" width="15.88671875" style="94" customWidth="1"/>
    <col min="3" max="3" width="17.77734375" style="94" customWidth="1"/>
    <col min="4" max="4" width="17.21875" style="94" customWidth="1"/>
    <col min="5" max="5" width="18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77734375" style="94" customWidth="1"/>
    <col min="26" max="26" width="17.44140625" style="94" customWidth="1"/>
    <col min="27" max="27" width="2.77734375" style="94" customWidth="1"/>
    <col min="28" max="28" width="14.88671875" style="94" customWidth="1"/>
    <col min="29" max="40" width="9" style="94"/>
    <col min="41" max="41" width="13.44140625" style="94" customWidth="1"/>
    <col min="42" max="42" width="14.441406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87</v>
      </c>
      <c r="C2" s="307" t="s">
        <v>76</v>
      </c>
      <c r="D2" s="313" t="s">
        <v>115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COUNTIF($D5:$D64917,"=1")</f>
        <v>0</v>
      </c>
      <c r="AE5" s="105">
        <f>COUNTIF($D5:$D64917,"=2")</f>
        <v>0</v>
      </c>
      <c r="AF5" s="105">
        <f>COUNTIF($D5:$D64917,"=3")</f>
        <v>0</v>
      </c>
      <c r="AG5" s="105">
        <f>COUNTIF($D5:$D64917,"=4")</f>
        <v>0</v>
      </c>
      <c r="AH5" s="105">
        <f>COUNTIF($D5:$D64917,"=5")</f>
        <v>0</v>
      </c>
      <c r="AI5" s="105">
        <f>COUNTIF($D5:$D64917,"=6")</f>
        <v>0</v>
      </c>
      <c r="AJ5" s="105">
        <f>COUNTIF($D5:$D64917,"=7")</f>
        <v>0</v>
      </c>
      <c r="AK5" s="105">
        <f>COUNTIF($D5:$D64917,"=8")</f>
        <v>0</v>
      </c>
      <c r="AL5" s="105">
        <f>COUNTIF($D5:$D64917,"=9")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COUNTIF($F5:$F64917,"=1")</f>
        <v>0</v>
      </c>
      <c r="AE7" s="28">
        <f>COUNTIF($F5:$F64917,"=2")</f>
        <v>0</v>
      </c>
      <c r="AF7" s="28">
        <f>COUNTIF($F5:$F64917,"=3")</f>
        <v>0</v>
      </c>
      <c r="AG7" s="28">
        <f>COUNTIF($F5:$F64917,"=4")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COUNTIF($G5:$G64917,"=1")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00"/>
  <sheetViews>
    <sheetView topLeftCell="U1" zoomScale="75" workbookViewId="0">
      <pane ySplit="4" topLeftCell="A5" activePane="bottomLeft" state="frozen"/>
      <selection pane="bottomLeft" activeCell="AK5" sqref="AK5"/>
    </sheetView>
  </sheetViews>
  <sheetFormatPr defaultColWidth="9" defaultRowHeight="16.2"/>
  <cols>
    <col min="1" max="1" width="10.88671875" style="94" customWidth="1"/>
    <col min="2" max="2" width="13.88671875" style="94" customWidth="1"/>
    <col min="3" max="3" width="17.109375" style="94" customWidth="1"/>
    <col min="4" max="4" width="18.109375" style="94" customWidth="1"/>
    <col min="5" max="5" width="16.77734375" style="94" customWidth="1"/>
    <col min="6" max="6" width="15.664062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8" width="17.77734375" style="94" customWidth="1"/>
    <col min="19" max="19" width="19.21875" style="94" customWidth="1"/>
    <col min="20" max="21" width="17.77734375" style="94" customWidth="1"/>
    <col min="22" max="22" width="17.44140625" style="94" customWidth="1"/>
    <col min="23" max="23" width="17.77734375" style="94" customWidth="1"/>
    <col min="24" max="24" width="17.44140625" style="94" customWidth="1"/>
    <col min="25" max="25" width="2.44140625" style="94" customWidth="1"/>
    <col min="26" max="26" width="17.44140625" style="94" customWidth="1"/>
    <col min="27" max="27" width="9" style="94"/>
    <col min="28" max="28" width="13.33203125" style="94" customWidth="1"/>
    <col min="29" max="41" width="9" style="94"/>
    <col min="42" max="42" width="14" style="94" customWidth="1"/>
    <col min="43" max="16384" width="9" style="94"/>
  </cols>
  <sheetData>
    <row r="1" spans="1:54" ht="44.25" customHeight="1" thickTop="1">
      <c r="A1" s="326" t="s">
        <v>110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6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</row>
    <row r="2" spans="1:54" ht="38.25" customHeight="1" thickBot="1">
      <c r="A2" s="301" t="s">
        <v>16</v>
      </c>
      <c r="B2" s="304" t="s">
        <v>102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6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</row>
    <row r="4" spans="1:54" ht="86.25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2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</row>
    <row r="5" spans="1:54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20"/>
      <c r="AB5" s="106" t="s">
        <v>53</v>
      </c>
      <c r="AC5" s="98"/>
      <c r="AD5" s="105">
        <f>COUNTIF($D5:$D65215,"=1")</f>
        <v>0</v>
      </c>
      <c r="AE5" s="105">
        <f>COUNTIF($D5:$D65215,"=2")</f>
        <v>0</v>
      </c>
      <c r="AF5" s="105">
        <f>COUNTIF($D5:$D65215,"=3")</f>
        <v>0</v>
      </c>
      <c r="AG5" s="105">
        <f>COUNTIF($D5:$D65215,"=4")</f>
        <v>0</v>
      </c>
      <c r="AH5" s="105">
        <f>COUNTIF($D5:$D65215,"=5")</f>
        <v>0</v>
      </c>
      <c r="AI5" s="105">
        <f>COUNTIF($D5:$D65215,"=6")</f>
        <v>0</v>
      </c>
      <c r="AJ5" s="105">
        <f>COUNTIF($D5:$D65215,"=7")</f>
        <v>0</v>
      </c>
      <c r="AK5" s="105">
        <f>COUNTIF($D5:$D65215,"=8")</f>
        <v>0</v>
      </c>
      <c r="AL5" s="105">
        <f>COUNTIF($D5:$D65215,"=9")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</row>
    <row r="6" spans="1:54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20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</row>
    <row r="7" spans="1:54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20"/>
      <c r="AB7" s="23" t="s">
        <v>5</v>
      </c>
      <c r="AC7" s="99"/>
      <c r="AD7" s="27">
        <f>COUNTIF($F5:$F65215,"=1")</f>
        <v>0</v>
      </c>
      <c r="AE7" s="28">
        <f>COUNTIF($F5:$F65215,"=2")</f>
        <v>0</v>
      </c>
      <c r="AF7" s="28">
        <f>COUNTIF($F5:$F65215,"=3")</f>
        <v>0</v>
      </c>
      <c r="AG7" s="28">
        <f>COUNTIF($F5:$F65215,"=4")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</row>
    <row r="8" spans="1:54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20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</row>
    <row r="9" spans="1:54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20"/>
      <c r="AB9" s="23" t="s">
        <v>34</v>
      </c>
      <c r="AC9" s="26"/>
      <c r="AD9" s="27">
        <f>COUNTIF($G5:$G65215,"=1")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</row>
    <row r="10" spans="1:54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20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</row>
    <row r="11" spans="1:54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20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</row>
    <row r="12" spans="1:54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20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</row>
    <row r="13" spans="1:54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20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</row>
    <row r="14" spans="1:54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20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</row>
    <row r="15" spans="1:54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20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</row>
    <row r="16" spans="1:54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20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</row>
    <row r="17" spans="1:54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20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</row>
    <row r="18" spans="1:54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20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</row>
    <row r="19" spans="1:54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20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</row>
    <row r="20" spans="1:54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20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</row>
    <row r="21" spans="1:54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20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</row>
    <row r="22" spans="1:54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20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</row>
    <row r="23" spans="1:54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20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</row>
    <row r="24" spans="1:54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20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</row>
    <row r="25" spans="1:54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20"/>
    </row>
    <row r="26" spans="1:54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20"/>
    </row>
    <row r="27" spans="1:54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20"/>
    </row>
    <row r="28" spans="1:54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20"/>
    </row>
    <row r="29" spans="1:54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20"/>
    </row>
    <row r="30" spans="1:54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40"/>
    </row>
    <row r="31" spans="1:54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40"/>
    </row>
    <row r="32" spans="1:54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40"/>
    </row>
    <row r="33" spans="1:28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40"/>
    </row>
    <row r="34" spans="1:28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40"/>
    </row>
    <row r="35" spans="1:28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40"/>
    </row>
    <row r="36" spans="1:28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40"/>
    </row>
    <row r="37" spans="1:28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40"/>
    </row>
    <row r="38" spans="1:28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40"/>
    </row>
    <row r="39" spans="1:28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40"/>
    </row>
    <row r="40" spans="1:28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40"/>
      <c r="AB40" s="41"/>
    </row>
    <row r="41" spans="1:28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40"/>
      <c r="AB41" s="41"/>
    </row>
    <row r="42" spans="1:28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40"/>
      <c r="AB42" s="41"/>
    </row>
    <row r="43" spans="1:28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40"/>
      <c r="AB43" s="41"/>
    </row>
    <row r="44" spans="1:28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40"/>
      <c r="AB44" s="41"/>
    </row>
    <row r="45" spans="1:28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40"/>
      <c r="AB45" s="41"/>
    </row>
    <row r="46" spans="1:28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20"/>
      <c r="AB46" s="4"/>
    </row>
    <row r="47" spans="1:28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20"/>
      <c r="AB47" s="4"/>
    </row>
    <row r="48" spans="1:28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20"/>
      <c r="AB48" s="4"/>
    </row>
    <row r="49" spans="1:28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2"/>
      <c r="AB49" s="4"/>
    </row>
    <row r="50" spans="1:28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2"/>
      <c r="AB50" s="4"/>
    </row>
    <row r="51" spans="1:28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2"/>
      <c r="AB51" s="4"/>
    </row>
    <row r="52" spans="1:28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2"/>
      <c r="AB52" s="4"/>
    </row>
    <row r="53" spans="1:28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2"/>
      <c r="AB53" s="4"/>
    </row>
    <row r="54" spans="1:28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2"/>
      <c r="AB54" s="4"/>
    </row>
    <row r="55" spans="1:28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2"/>
      <c r="AB55" s="4"/>
    </row>
    <row r="56" spans="1:28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2"/>
      <c r="AB56" s="4"/>
    </row>
    <row r="57" spans="1:28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2"/>
      <c r="AB57" s="4"/>
    </row>
    <row r="58" spans="1:28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2"/>
      <c r="AB58" s="4"/>
    </row>
    <row r="59" spans="1:28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2"/>
      <c r="AB59" s="4"/>
    </row>
    <row r="60" spans="1:28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2"/>
      <c r="AB60" s="4"/>
    </row>
    <row r="61" spans="1:28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2"/>
      <c r="AB61" s="4"/>
    </row>
    <row r="62" spans="1:28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2"/>
      <c r="AB62" s="4"/>
    </row>
    <row r="63" spans="1:28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2"/>
      <c r="AB63" s="4"/>
    </row>
    <row r="64" spans="1:28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2"/>
      <c r="AB64" s="4"/>
    </row>
    <row r="65" spans="1:28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2"/>
      <c r="AB65" s="4"/>
    </row>
    <row r="66" spans="1:28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2"/>
      <c r="AB66" s="4"/>
    </row>
    <row r="67" spans="1:28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2"/>
      <c r="AB67" s="4"/>
    </row>
    <row r="68" spans="1:28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2"/>
      <c r="AB68" s="4"/>
    </row>
    <row r="69" spans="1:28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2"/>
      <c r="AB69" s="4"/>
    </row>
    <row r="70" spans="1:28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2"/>
      <c r="AB70" s="4"/>
    </row>
    <row r="71" spans="1:28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2"/>
      <c r="AB71" s="4"/>
    </row>
    <row r="72" spans="1:28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2"/>
      <c r="AB72" s="4"/>
    </row>
    <row r="73" spans="1:28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2"/>
      <c r="AB73" s="4"/>
    </row>
    <row r="74" spans="1:28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2"/>
      <c r="AB74" s="4"/>
    </row>
    <row r="75" spans="1:28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2"/>
      <c r="AB75" s="4"/>
    </row>
    <row r="76" spans="1:28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2"/>
      <c r="AB76" s="4"/>
    </row>
    <row r="77" spans="1:28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2"/>
      <c r="AB77" s="4"/>
    </row>
    <row r="78" spans="1:28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2"/>
      <c r="AB78" s="4"/>
    </row>
    <row r="79" spans="1:28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2"/>
      <c r="AB79" s="4"/>
    </row>
    <row r="80" spans="1:28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2"/>
      <c r="AB80" s="4"/>
    </row>
    <row r="81" spans="1:28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2"/>
      <c r="AB81" s="4"/>
    </row>
    <row r="82" spans="1:28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2"/>
      <c r="AB82" s="4"/>
    </row>
    <row r="83" spans="1:28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2"/>
      <c r="AB83" s="4"/>
    </row>
    <row r="84" spans="1:28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2"/>
      <c r="AB84" s="4"/>
    </row>
    <row r="85" spans="1:28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2"/>
      <c r="AB85" s="4"/>
    </row>
    <row r="86" spans="1:28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2"/>
      <c r="AB86" s="4"/>
    </row>
    <row r="87" spans="1:28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2"/>
      <c r="AB87" s="4"/>
    </row>
    <row r="88" spans="1:28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2"/>
      <c r="AB88" s="4"/>
    </row>
    <row r="89" spans="1:28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2"/>
      <c r="AB89" s="4"/>
    </row>
    <row r="90" spans="1:28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2"/>
      <c r="AB90" s="4"/>
    </row>
    <row r="91" spans="1:28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2"/>
      <c r="AB91" s="4"/>
    </row>
    <row r="92" spans="1:28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2"/>
      <c r="AB92" s="4"/>
    </row>
    <row r="93" spans="1:28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2"/>
      <c r="AB93" s="4"/>
    </row>
    <row r="94" spans="1:28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2"/>
      <c r="AB94" s="4"/>
    </row>
    <row r="95" spans="1:28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2"/>
      <c r="AB95" s="4"/>
    </row>
    <row r="96" spans="1:28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2"/>
      <c r="AB96" s="4"/>
    </row>
    <row r="97" spans="1:28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2"/>
      <c r="AB97" s="4"/>
    </row>
    <row r="98" spans="1:28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2"/>
      <c r="AB98" s="4"/>
    </row>
    <row r="99" spans="1:28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2"/>
      <c r="AB99" s="4"/>
    </row>
    <row r="100" spans="1:28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2"/>
      <c r="AB100" s="4"/>
    </row>
    <row r="101" spans="1:28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2"/>
      <c r="AB101" s="4"/>
    </row>
    <row r="102" spans="1:28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2"/>
      <c r="AB102" s="4"/>
    </row>
    <row r="103" spans="1:28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2"/>
      <c r="AB103" s="4"/>
    </row>
    <row r="104" spans="1:28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2"/>
      <c r="AB104" s="4"/>
    </row>
    <row r="105" spans="1:28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2"/>
      <c r="AB105" s="4"/>
    </row>
    <row r="106" spans="1:28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2"/>
      <c r="AB106" s="4"/>
    </row>
    <row r="107" spans="1:28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2"/>
      <c r="AB107" s="4"/>
    </row>
    <row r="108" spans="1:28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2"/>
      <c r="AB108" s="4"/>
    </row>
    <row r="109" spans="1:28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2"/>
      <c r="AB109" s="4"/>
    </row>
    <row r="110" spans="1:28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2"/>
      <c r="AB110" s="4"/>
    </row>
    <row r="111" spans="1:28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2"/>
      <c r="AB111" s="4"/>
    </row>
    <row r="112" spans="1:28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2"/>
      <c r="AB112" s="4"/>
    </row>
    <row r="113" spans="1:28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2"/>
      <c r="AB113" s="4"/>
    </row>
    <row r="114" spans="1:28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2"/>
      <c r="AB114" s="4"/>
    </row>
    <row r="115" spans="1:28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2"/>
      <c r="AB115" s="4"/>
    </row>
    <row r="116" spans="1:28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2"/>
      <c r="AB116" s="4"/>
    </row>
    <row r="117" spans="1:28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2"/>
      <c r="AB117" s="4"/>
    </row>
    <row r="118" spans="1:28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2"/>
      <c r="AB118" s="4"/>
    </row>
    <row r="119" spans="1:28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2"/>
      <c r="AB119" s="4"/>
    </row>
    <row r="120" spans="1:28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2"/>
      <c r="AB120" s="4"/>
    </row>
    <row r="121" spans="1:28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2"/>
      <c r="AB121" s="4"/>
    </row>
    <row r="122" spans="1:28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2"/>
      <c r="AB122" s="4"/>
    </row>
    <row r="123" spans="1:28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2"/>
      <c r="AB123" s="4"/>
    </row>
    <row r="124" spans="1:28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2"/>
      <c r="AB124" s="4"/>
    </row>
    <row r="125" spans="1:28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2"/>
      <c r="AB125" s="4"/>
    </row>
    <row r="126" spans="1:28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2"/>
      <c r="AB126" s="4"/>
    </row>
    <row r="127" spans="1:28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2"/>
      <c r="AB127" s="4"/>
    </row>
    <row r="128" spans="1:28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2"/>
      <c r="AB128" s="4"/>
    </row>
    <row r="129" spans="1:28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2"/>
      <c r="AB129" s="4"/>
    </row>
    <row r="130" spans="1:28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2"/>
      <c r="AB130" s="4"/>
    </row>
    <row r="131" spans="1:28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2"/>
      <c r="AB131" s="4"/>
    </row>
    <row r="132" spans="1:28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2"/>
      <c r="AB132" s="4"/>
    </row>
    <row r="133" spans="1:28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2"/>
      <c r="AB133" s="4"/>
    </row>
    <row r="134" spans="1:28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2"/>
      <c r="AB134" s="4"/>
    </row>
    <row r="135" spans="1:28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2"/>
      <c r="AB135" s="4"/>
    </row>
    <row r="136" spans="1:28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2"/>
      <c r="AB136" s="4"/>
    </row>
    <row r="137" spans="1:28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2"/>
      <c r="AB137" s="4"/>
    </row>
    <row r="138" spans="1:28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2"/>
      <c r="AB138" s="4"/>
    </row>
    <row r="139" spans="1:28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2"/>
      <c r="AB139" s="4"/>
    </row>
    <row r="140" spans="1:28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2"/>
      <c r="AB140" s="4"/>
    </row>
    <row r="141" spans="1:28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2"/>
      <c r="AB141" s="4"/>
    </row>
    <row r="142" spans="1:28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2"/>
      <c r="AB142" s="4"/>
    </row>
    <row r="143" spans="1:28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2"/>
      <c r="AB143" s="4"/>
    </row>
    <row r="144" spans="1:28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2"/>
      <c r="AB144" s="4"/>
    </row>
    <row r="145" spans="1:28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2"/>
      <c r="AB145" s="4"/>
    </row>
    <row r="146" spans="1:28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2"/>
      <c r="AB146" s="4"/>
    </row>
    <row r="147" spans="1:28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2"/>
      <c r="AB147" s="4"/>
    </row>
    <row r="148" spans="1:28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2"/>
      <c r="AB148" s="4"/>
    </row>
    <row r="149" spans="1:28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2"/>
      <c r="AB149" s="4"/>
    </row>
    <row r="150" spans="1:28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2"/>
      <c r="AB150" s="4"/>
    </row>
    <row r="151" spans="1:28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2"/>
      <c r="AB151" s="4"/>
    </row>
    <row r="152" spans="1:28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2"/>
      <c r="AB152" s="4"/>
    </row>
    <row r="153" spans="1:28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2"/>
      <c r="AB153" s="4"/>
    </row>
    <row r="154" spans="1:28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2"/>
      <c r="AB154" s="4"/>
    </row>
    <row r="155" spans="1:28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2"/>
      <c r="AB155" s="4"/>
    </row>
    <row r="156" spans="1:28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2"/>
      <c r="AB156" s="4"/>
    </row>
    <row r="157" spans="1:28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2"/>
      <c r="AB157" s="4"/>
    </row>
    <row r="158" spans="1:28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2"/>
      <c r="AB158" s="4"/>
    </row>
    <row r="159" spans="1:28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2"/>
      <c r="AB159" s="4"/>
    </row>
    <row r="160" spans="1:28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2"/>
      <c r="AB160" s="4"/>
    </row>
    <row r="161" spans="1:28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2"/>
      <c r="AB161" s="4"/>
    </row>
    <row r="162" spans="1:28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2"/>
      <c r="AB162" s="4"/>
    </row>
    <row r="163" spans="1:28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2"/>
      <c r="AB163" s="4"/>
    </row>
    <row r="164" spans="1:28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2"/>
      <c r="AB164" s="4"/>
    </row>
    <row r="165" spans="1:28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2"/>
      <c r="AB165" s="4"/>
    </row>
    <row r="166" spans="1:28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2"/>
      <c r="AB166" s="4"/>
    </row>
    <row r="167" spans="1:28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2"/>
      <c r="AB167" s="4"/>
    </row>
    <row r="168" spans="1:28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2"/>
      <c r="AB168" s="4"/>
    </row>
    <row r="169" spans="1:28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2"/>
      <c r="AB169" s="4"/>
    </row>
    <row r="170" spans="1:28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2"/>
      <c r="AB170" s="4"/>
    </row>
    <row r="171" spans="1:28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2"/>
      <c r="AB171" s="4"/>
    </row>
    <row r="172" spans="1:28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2"/>
      <c r="AB172" s="4"/>
    </row>
    <row r="173" spans="1:28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2"/>
      <c r="AB173" s="4"/>
    </row>
    <row r="174" spans="1:28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2"/>
      <c r="AB174" s="4"/>
    </row>
    <row r="175" spans="1:28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2"/>
      <c r="AB175" s="4"/>
    </row>
    <row r="176" spans="1:28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2"/>
      <c r="AB176" s="4"/>
    </row>
    <row r="177" spans="1:28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2"/>
      <c r="AB177" s="4"/>
    </row>
    <row r="178" spans="1:28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2"/>
      <c r="AB178" s="4"/>
    </row>
    <row r="179" spans="1:28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2"/>
      <c r="AB179" s="4"/>
    </row>
    <row r="180" spans="1:28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2"/>
      <c r="AB180" s="4"/>
    </row>
    <row r="181" spans="1:28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2"/>
      <c r="AB181" s="4"/>
    </row>
    <row r="182" spans="1:28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2"/>
      <c r="AB182" s="4"/>
    </row>
    <row r="183" spans="1:28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2"/>
      <c r="AB183" s="4"/>
    </row>
    <row r="184" spans="1:28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2"/>
      <c r="AB184" s="4"/>
    </row>
    <row r="185" spans="1:28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2"/>
      <c r="AB185" s="4"/>
    </row>
    <row r="186" spans="1:28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2"/>
      <c r="AB186" s="4"/>
    </row>
    <row r="187" spans="1:28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2"/>
      <c r="AB187" s="4"/>
    </row>
    <row r="188" spans="1:28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2"/>
      <c r="AB188" s="4"/>
    </row>
    <row r="189" spans="1:28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2"/>
      <c r="AB189" s="4"/>
    </row>
    <row r="190" spans="1:28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2"/>
      <c r="AB190" s="4"/>
    </row>
    <row r="191" spans="1:28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2"/>
      <c r="AB191" s="4"/>
    </row>
    <row r="192" spans="1:28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2"/>
      <c r="AB192" s="4"/>
    </row>
    <row r="193" spans="1:28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2"/>
      <c r="AB193" s="4"/>
    </row>
    <row r="194" spans="1:28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2"/>
      <c r="AB194" s="4"/>
    </row>
    <row r="195" spans="1:28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2"/>
      <c r="AB195" s="4"/>
    </row>
    <row r="196" spans="1:28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2"/>
      <c r="AB196" s="4"/>
    </row>
    <row r="197" spans="1:28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2"/>
      <c r="AB197" s="4"/>
    </row>
    <row r="198" spans="1:28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2"/>
      <c r="AB198" s="4"/>
    </row>
    <row r="199" spans="1:28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2"/>
      <c r="AB199" s="4"/>
    </row>
    <row r="200" spans="1:28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2"/>
      <c r="AB200" s="4"/>
    </row>
  </sheetData>
  <sheetProtection password="DD59" sheet="1" objects="1" scenarios="1"/>
  <mergeCells count="38">
    <mergeCell ref="E2:E4"/>
    <mergeCell ref="F2:F4"/>
    <mergeCell ref="G2:G4"/>
    <mergeCell ref="S2:S4"/>
    <mergeCell ref="P2:Q2"/>
    <mergeCell ref="P3:P4"/>
    <mergeCell ref="Q3:Q4"/>
    <mergeCell ref="N3:N4"/>
    <mergeCell ref="O3:O4"/>
    <mergeCell ref="R2:R4"/>
    <mergeCell ref="Z2:Z4"/>
    <mergeCell ref="T2:T4"/>
    <mergeCell ref="W2:X2"/>
    <mergeCell ref="Y2:Y4"/>
    <mergeCell ref="U2:U4"/>
    <mergeCell ref="W3:W4"/>
    <mergeCell ref="V2:V4"/>
    <mergeCell ref="AB1:BB1"/>
    <mergeCell ref="AC3:AN3"/>
    <mergeCell ref="AP3:AP4"/>
    <mergeCell ref="AQ3:BB3"/>
    <mergeCell ref="AB3:AB4"/>
    <mergeCell ref="U1:X1"/>
    <mergeCell ref="A2:A4"/>
    <mergeCell ref="B2:B4"/>
    <mergeCell ref="H2:H4"/>
    <mergeCell ref="X3:X4"/>
    <mergeCell ref="I3:I4"/>
    <mergeCell ref="J3:J4"/>
    <mergeCell ref="K3:K4"/>
    <mergeCell ref="I2:O2"/>
    <mergeCell ref="A1:G1"/>
    <mergeCell ref="H1:O1"/>
    <mergeCell ref="P1:T1"/>
    <mergeCell ref="L3:L4"/>
    <mergeCell ref="M3:M4"/>
    <mergeCell ref="C2:C4"/>
    <mergeCell ref="D2:D4"/>
  </mergeCells>
  <phoneticPr fontId="2" type="noConversion"/>
  <dataValidations count="9">
    <dataValidation type="list" allowBlank="1" showDropDown="1" showInputMessage="1" showErrorMessage="1" sqref="R5:R200">
      <formula1>"1,2"</formula1>
    </dataValidation>
    <dataValidation type="list" allowBlank="1" showDropDown="1" showInputMessage="1" showErrorMessage="1" sqref="F5:F200 T5:T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C200"/>
  <sheetViews>
    <sheetView topLeftCell="X1" zoomScale="75" workbookViewId="0">
      <pane ySplit="4" topLeftCell="A5" activePane="bottomLeft" state="frozen"/>
      <selection pane="bottomLeft" activeCell="AH4" sqref="AH4"/>
    </sheetView>
  </sheetViews>
  <sheetFormatPr defaultColWidth="9" defaultRowHeight="16.2"/>
  <cols>
    <col min="1" max="1" width="10.88671875" style="94" customWidth="1"/>
    <col min="2" max="2" width="14.21875" style="94" customWidth="1"/>
    <col min="3" max="3" width="15.6640625" style="94" customWidth="1"/>
    <col min="4" max="4" width="19.21875" style="94" customWidth="1"/>
    <col min="5" max="5" width="17.1093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4" width="17.44140625" style="94" customWidth="1"/>
    <col min="25" max="25" width="2.21875" style="94" customWidth="1"/>
    <col min="26" max="26" width="17.44140625" style="94" customWidth="1"/>
    <col min="27" max="27" width="2.44140625" style="94" customWidth="1"/>
    <col min="28" max="28" width="13.44140625" style="94" customWidth="1"/>
    <col min="29" max="40" width="9" style="94"/>
    <col min="41" max="41" width="13.44140625" style="94" customWidth="1"/>
    <col min="42" max="42" width="12.8867187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1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86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34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344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344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9">
    <mergeCell ref="E2:E4"/>
    <mergeCell ref="F2:F4"/>
    <mergeCell ref="G2:G4"/>
    <mergeCell ref="H2:H4"/>
    <mergeCell ref="I2:O2"/>
    <mergeCell ref="R2:R4"/>
    <mergeCell ref="P2:Q2"/>
    <mergeCell ref="I3:I4"/>
    <mergeCell ref="W2:X2"/>
    <mergeCell ref="P3:P4"/>
    <mergeCell ref="Q3:Q4"/>
    <mergeCell ref="X3:X4"/>
    <mergeCell ref="J3:J4"/>
    <mergeCell ref="K3:K4"/>
    <mergeCell ref="L3:L4"/>
    <mergeCell ref="A1:G1"/>
    <mergeCell ref="H1:O1"/>
    <mergeCell ref="P1:T1"/>
    <mergeCell ref="U1:X1"/>
    <mergeCell ref="A2:A4"/>
    <mergeCell ref="B2:B4"/>
    <mergeCell ref="C2:C4"/>
    <mergeCell ref="D2:D4"/>
    <mergeCell ref="M3:M4"/>
    <mergeCell ref="N3:N4"/>
    <mergeCell ref="S2:S4"/>
    <mergeCell ref="T2:T4"/>
    <mergeCell ref="U2:U4"/>
    <mergeCell ref="V2:V4"/>
    <mergeCell ref="O3:O4"/>
    <mergeCell ref="W3:W4"/>
    <mergeCell ref="Z2:Z4"/>
    <mergeCell ref="Y2:Y4"/>
    <mergeCell ref="AA2:AA4"/>
    <mergeCell ref="AB1:BB1"/>
    <mergeCell ref="AC3:AN3"/>
    <mergeCell ref="AP3:AP4"/>
    <mergeCell ref="AQ3:BB3"/>
    <mergeCell ref="AB3:AB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1"/>
  <sheetViews>
    <sheetView zoomScale="75" workbookViewId="0">
      <selection activeCell="E19" sqref="E19"/>
    </sheetView>
  </sheetViews>
  <sheetFormatPr defaultRowHeight="16.2"/>
  <cols>
    <col min="1" max="1" width="33.33203125" bestFit="1" customWidth="1"/>
    <col min="2" max="11" width="10.6640625" customWidth="1"/>
    <col min="13" max="13" width="14.21875" customWidth="1"/>
    <col min="26" max="26" width="9" style="113" customWidth="1"/>
    <col min="27" max="27" width="13" customWidth="1"/>
  </cols>
  <sheetData>
    <row r="1" spans="1:40" ht="31.5" customHeight="1">
      <c r="A1" s="361" t="s">
        <v>57</v>
      </c>
      <c r="B1" s="361"/>
      <c r="C1" s="361"/>
      <c r="D1" s="361"/>
      <c r="E1" s="361"/>
      <c r="F1" s="361"/>
      <c r="G1" s="361"/>
      <c r="H1" s="361"/>
      <c r="I1" s="58"/>
      <c r="J1" s="58"/>
      <c r="K1" s="58"/>
      <c r="L1" s="58"/>
      <c r="Z1" s="109"/>
      <c r="AN1" s="58"/>
    </row>
    <row r="2" spans="1:40" ht="22.8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45" t="s">
        <v>72</v>
      </c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179"/>
      <c r="AA2" s="345" t="s">
        <v>72</v>
      </c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60"/>
    </row>
    <row r="3" spans="1:40" ht="17.399999999999999" thickTop="1" thickBot="1">
      <c r="A3" s="87" t="s">
        <v>43</v>
      </c>
      <c r="B3" s="62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3">
        <v>10</v>
      </c>
      <c r="L3" s="64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14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64"/>
    </row>
    <row r="4" spans="1:40" ht="17.399999999999999" thickTop="1" thickBot="1">
      <c r="A4" s="66" t="s">
        <v>44</v>
      </c>
      <c r="B4" s="107" t="str">
        <f>IF('活動或服務編號 1'!AN11=0,"",('活動或服務編號 1'!AD11+'活動或服務編號 1'!AE11)/'活動或服務編號 1'!AN11)</f>
        <v/>
      </c>
      <c r="C4" s="107" t="str">
        <f>IF('活動或服務編號 2'!AN11=0,"",('活動或服務編號 2'!AD11+'活動或服務編號 2'!AE11)/'活動或服務編號 2'!AN11)</f>
        <v/>
      </c>
      <c r="D4" s="107" t="str">
        <f>IF('活動或服務編號 3'!AN11=0,"",('活動或服務編號 3'!AD11+'活動或服務編號 3'!AE11)/'活動或服務編號 3'!AN11)</f>
        <v/>
      </c>
      <c r="E4" s="107" t="str">
        <f>IF('活動或服務編號 4'!AN11=0,"",('活動或服務編號 4'!AD11+'活動或服務編號 4'!AE11)/'活動或服務編號 4'!AN11)</f>
        <v/>
      </c>
      <c r="F4" s="107" t="str">
        <f>IF('活動或服務編號 5'!AN11=0,"",('活動或服務編號 5'!AD11+'活動或服務編號 5'!AE11)/'活動或服務編號 5'!AN11)</f>
        <v/>
      </c>
      <c r="G4" s="107" t="str">
        <f>IF('活動或服務編號 6'!AN11=0,"",('活動或服務編號 6'!AD11+'活動或服務編號 6'!AE11)/'活動或服務編號 6'!AN11)</f>
        <v/>
      </c>
      <c r="H4" s="107" t="str">
        <f>IF('活動或服務編號 7'!AN11=0,"",('活動或服務編號 7'!AD11+'活動或服務編號 7'!AE11)/'活動或服務編號 7'!AN11)</f>
        <v/>
      </c>
      <c r="I4" s="107" t="str">
        <f>IF('活動或服務編號 8'!AN11=0,"",('活動或服務編號 8'!AD11+'活動或服務編號 8'!AE11)/'活動或服務編號 8'!AN11)</f>
        <v/>
      </c>
      <c r="J4" s="107" t="str">
        <f>IF('活動或服務編號 9'!AN11=0,"",('活動或服務編號 9'!AD11+'活動或服務編號 9'!AE11)/'活動或服務編號 9'!AN11)</f>
        <v/>
      </c>
      <c r="K4" s="108" t="str">
        <f>IF('活動或服務編號 10'!AN11=0,"",('活動或服務編號 10'!AD11+'活動或服務編號 10'!AE11)/'活動或服務編號 10'!AN11)</f>
        <v/>
      </c>
      <c r="L4" s="67"/>
      <c r="M4" s="355" t="s">
        <v>25</v>
      </c>
      <c r="N4" s="346" t="s">
        <v>26</v>
      </c>
      <c r="O4" s="347"/>
      <c r="P4" s="347"/>
      <c r="Q4" s="347"/>
      <c r="R4" s="347"/>
      <c r="S4" s="347"/>
      <c r="T4" s="347"/>
      <c r="U4" s="348"/>
      <c r="V4" s="348"/>
      <c r="W4" s="348"/>
      <c r="X4" s="348"/>
      <c r="Y4" s="349"/>
      <c r="Z4" s="110"/>
      <c r="AA4" s="350" t="s">
        <v>25</v>
      </c>
      <c r="AB4" s="346" t="s">
        <v>27</v>
      </c>
      <c r="AC4" s="352"/>
      <c r="AD4" s="352"/>
      <c r="AE4" s="352"/>
      <c r="AF4" s="352"/>
      <c r="AG4" s="352"/>
      <c r="AH4" s="352"/>
      <c r="AI4" s="353"/>
      <c r="AJ4" s="353"/>
      <c r="AK4" s="353"/>
      <c r="AL4" s="353"/>
      <c r="AM4" s="354"/>
      <c r="AN4" s="64"/>
    </row>
    <row r="5" spans="1:40" ht="31.2" thickTop="1" thickBot="1">
      <c r="A5" s="6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356"/>
      <c r="N5" s="225" t="s">
        <v>32</v>
      </c>
      <c r="O5" s="226" t="s">
        <v>29</v>
      </c>
      <c r="P5" s="226" t="s">
        <v>30</v>
      </c>
      <c r="Q5" s="226" t="s">
        <v>0</v>
      </c>
      <c r="R5" s="226" t="s">
        <v>1</v>
      </c>
      <c r="S5" s="226" t="s">
        <v>2</v>
      </c>
      <c r="T5" s="226" t="s">
        <v>3</v>
      </c>
      <c r="U5" s="226" t="s">
        <v>4</v>
      </c>
      <c r="V5" s="226" t="s">
        <v>112</v>
      </c>
      <c r="W5" s="226" t="s">
        <v>113</v>
      </c>
      <c r="X5" s="228" t="s">
        <v>104</v>
      </c>
      <c r="Y5" s="235" t="s">
        <v>31</v>
      </c>
      <c r="Z5" s="110"/>
      <c r="AA5" s="351"/>
      <c r="AB5" s="181" t="s">
        <v>32</v>
      </c>
      <c r="AC5" s="65" t="s">
        <v>29</v>
      </c>
      <c r="AD5" s="65" t="s">
        <v>30</v>
      </c>
      <c r="AE5" s="65" t="s">
        <v>0</v>
      </c>
      <c r="AF5" s="65" t="s">
        <v>1</v>
      </c>
      <c r="AG5" s="65" t="s">
        <v>2</v>
      </c>
      <c r="AH5" s="65" t="s">
        <v>3</v>
      </c>
      <c r="AI5" s="65" t="s">
        <v>4</v>
      </c>
      <c r="AJ5" s="65" t="s">
        <v>112</v>
      </c>
      <c r="AK5" s="65" t="s">
        <v>113</v>
      </c>
      <c r="AL5" s="228" t="s">
        <v>104</v>
      </c>
      <c r="AM5" s="235" t="s">
        <v>33</v>
      </c>
      <c r="AN5" s="64"/>
    </row>
    <row r="6" spans="1:40" ht="16.8" thickTop="1">
      <c r="A6" s="61" t="s">
        <v>45</v>
      </c>
      <c r="B6" s="62">
        <v>11</v>
      </c>
      <c r="C6" s="62">
        <v>12</v>
      </c>
      <c r="D6" s="62">
        <v>13</v>
      </c>
      <c r="E6" s="62">
        <v>14</v>
      </c>
      <c r="F6" s="62">
        <v>15</v>
      </c>
      <c r="G6" s="62">
        <v>16</v>
      </c>
      <c r="H6" s="62">
        <v>17</v>
      </c>
      <c r="I6" s="62">
        <v>18</v>
      </c>
      <c r="J6" s="62">
        <v>19</v>
      </c>
      <c r="K6" s="63">
        <v>20</v>
      </c>
      <c r="L6" s="67"/>
      <c r="M6" s="227" t="s">
        <v>103</v>
      </c>
      <c r="N6" s="252"/>
      <c r="O6" s="253">
        <f>SUM('活動或服務編號 1'!AD5,'活動或服務編號 2'!AD5,'活動或服務編號 3'!AD5,'活動或服務編號 4'!AD5,'活動或服務編號 5'!AD5,'活動或服務編號 6'!AD5,'活動或服務編號 7'!AD5,'活動或服務編號 8'!AD5,'活動或服務編號 9'!AD5,'活動或服務編號 10'!AD5,'活動或服務編號 11'!AD5,'活動或服務編號 12'!AD5,'活動或服務編號 13'!AD5,'活動或服務編號 14'!AD5,'活動或服務編號 15'!AD5,'活動或服務編號 16'!AD5,'活動或服務編號 17'!AD5,'活動或服務編號 18'!AD5,'活動或服務編號 19'!AD5,'活動或服務編號 20'!AD5)</f>
        <v>0</v>
      </c>
      <c r="P6" s="253">
        <f>SUM('活動或服務編號 1'!AE5,'活動或服務編號 2'!AE5,'活動或服務編號 3'!AE5,'活動或服務編號 4'!AE5,'活動或服務編號 5'!AE5,'活動或服務編號 6'!AE5,'活動或服務編號 7'!AE5,'活動或服務編號 8'!AE5,'活動或服務編號 9'!AE5,'活動或服務編號 10'!AE5,'活動或服務編號 11'!AE5,'活動或服務編號 12'!AE5,'活動或服務編號 13'!AE5,'活動或服務編號 14'!AE5,'活動或服務編號 15'!AE5,'活動或服務編號 16'!AE5,'活動或服務編號 17'!AE5,'活動或服務編號 18'!AE5,'活動或服務編號 19'!AE5,'活動或服務編號 20'!AE5)</f>
        <v>0</v>
      </c>
      <c r="Q6" s="253">
        <f>SUM('活動或服務編號 1'!AF5,'活動或服務編號 2'!AF5,'活動或服務編號 3'!AF5,'活動或服務編號 4'!AF5,'活動或服務編號 5'!AF5,'活動或服務編號 6'!AF5,'活動或服務編號 7'!AF5,'活動或服務編號 8'!AF5,'活動或服務編號 9'!AF5,'活動或服務編號 10'!AF5,'活動或服務編號 11'!AF5,'活動或服務編號 12'!AF5,'活動或服務編號 13'!AF5,'活動或服務編號 14'!AF5,'活動或服務編號 15'!AF5,'活動或服務編號 16'!AF5,'活動或服務編號 17'!AF5,'活動或服務編號 18'!AF5,'活動或服務編號 19'!AF5,'活動或服務編號 20'!AF5)</f>
        <v>0</v>
      </c>
      <c r="R6" s="253">
        <f>SUM('活動或服務編號 1'!AG5,'活動或服務編號 2'!AG5,'活動或服務編號 3'!AG5,'活動或服務編號 4'!AG5,'活動或服務編號 5'!AG5,'活動或服務編號 6'!AG5,'活動或服務編號 7'!AG5,'活動或服務編號 8'!AG5,'活動或服務編號 9'!AG5,'活動或服務編號 10'!AG5,'活動或服務編號 11'!AG5,'活動或服務編號 12'!AG5,'活動或服務編號 13'!AG5,'活動或服務編號 14'!AG5,'活動或服務編號 15'!AG5,'活動或服務編號 16'!AG5,'活動或服務編號 17'!AG5,'活動或服務編號 18'!AG5,'活動或服務編號 19'!AG5,'活動或服務編號 20'!AG5)</f>
        <v>0</v>
      </c>
      <c r="S6" s="253">
        <f>SUM('活動或服務編號 1'!AH5,'活動或服務編號 2'!AH5,'活動或服務編號 3'!AH5,'活動或服務編號 4'!AH5,'活動或服務編號 5'!AH5,'活動或服務編號 6'!AH5,'活動或服務編號 7'!AH5,'活動或服務編號 8'!AH5,'活動或服務編號 9'!AH5,'活動或服務編號 10'!AH5,'活動或服務編號 11'!AH5,'活動或服務編號 12'!AH5,'活動或服務編號 13'!AH5,'活動或服務編號 14'!AH5,'活動或服務編號 15'!AH5,'活動或服務編號 16'!AH5,'活動或服務編號 17'!AH5,'活動或服務編號 18'!AH5,'活動或服務編號 19'!AH5,'活動或服務編號 20'!AH5)</f>
        <v>0</v>
      </c>
      <c r="T6" s="253">
        <f>SUM('活動或服務編號 1'!AI5,'活動或服務編號 2'!AI5,'活動或服務編號 3'!AI5,'活動或服務編號 4'!AI5,'活動或服務編號 5'!AI5,'活動或服務編號 6'!AI5,'活動或服務編號 7'!AI5,'活動或服務編號 8'!AI5,'活動或服務編號 9'!AI5,'活動或服務編號 10'!AI5,'活動或服務編號 11'!AI5,'活動或服務編號 12'!AI5,'活動或服務編號 13'!AI5,'活動或服務編號 14'!AI5,'活動或服務編號 15'!AI5,'活動或服務編號 16'!AI5,'活動或服務編號 17'!AI5,'活動或服務編號 18'!AI5,'活動或服務編號 19'!AI5,'活動或服務編號 20'!AI5)</f>
        <v>0</v>
      </c>
      <c r="U6" s="253">
        <f>SUM('活動或服務編號 1'!AJ5,'活動或服務編號 2'!AJ5,'活動或服務編號 3'!AJ5,'活動或服務編號 4'!AJ5,'活動或服務編號 5'!AJ5,'活動或服務編號 6'!AJ5,'活動或服務編號 7'!AJ5,'活動或服務編號 8'!AJ5,'活動或服務編號 9'!AJ5,'活動或服務編號 10'!AJ5,'活動或服務編號 11'!AJ5,'活動或服務編號 12'!AJ5,'活動或服務編號 13'!AJ5,'活動或服務編號 14'!AJ5,'活動或服務編號 15'!AJ5,'活動或服務編號 16'!AJ5,'活動或服務編號 17'!AJ5,'活動或服務編號 18'!AJ5,'活動或服務編號 19'!AJ5,'活動或服務編號 20'!AJ5)</f>
        <v>0</v>
      </c>
      <c r="V6" s="253">
        <f>SUM('活動或服務編號 1'!AK5,'活動或服務編號 2'!AK5,'活動或服務編號 3'!AK5,'活動或服務編號 4'!AK5,'活動或服務編號 5'!AK5,'活動或服務編號 6'!AK5,'活動或服務編號 7'!AK5,'活動或服務編號 8'!AK5,'活動或服務編號 9'!AK5,'活動或服務編號 10'!AK5,'活動或服務編號 11'!AK5,'活動或服務編號 12'!AK5,'活動或服務編號 13'!AK5,'活動或服務編號 14'!AK5,'活動或服務編號 15'!AK5,'活動或服務編號 16'!AK5,'活動或服務編號 17'!AK5,'活動或服務編號 18'!AK5,'活動或服務編號 19'!AK5,'活動或服務編號 20'!AK5)</f>
        <v>0</v>
      </c>
      <c r="W6" s="253">
        <f>SUM('活動或服務編號 1'!AL5,'活動或服務編號 2'!AL5,'活動或服務編號 3'!AL5,'活動或服務編號 4'!AL5,'活動或服務編號 5'!AL5,'活動或服務編號 6'!AL5,'活動或服務編號 7'!AL5,'活動或服務編號 8'!AL5,'活動或服務編號 9'!AL5,'活動或服務編號 10'!AL5,'活動或服務編號 11'!AL5,'活動或服務編號 12'!AL5,'活動或服務編號 13'!AL5,'活動或服務編號 14'!AL5,'活動或服務編號 15'!AL5,'活動或服務編號 16'!AL5,'活動或服務編號 17'!AL5,'活動或服務編號 18'!AL5,'活動或服務編號 19'!AL5,'活動或服務編號 20'!AL5)</f>
        <v>0</v>
      </c>
      <c r="X6" s="263"/>
      <c r="Y6" s="254">
        <f>SUM(O6:X6)</f>
        <v>0</v>
      </c>
      <c r="Z6" s="110"/>
      <c r="AA6" s="236" t="s">
        <v>103</v>
      </c>
      <c r="AB6" s="249"/>
      <c r="AC6" s="277" t="str">
        <f t="shared" ref="AC6:AI6" si="0">IF($Y6=0,"",O6/$Y6)</f>
        <v/>
      </c>
      <c r="AD6" s="277" t="str">
        <f t="shared" si="0"/>
        <v/>
      </c>
      <c r="AE6" s="277" t="str">
        <f t="shared" si="0"/>
        <v/>
      </c>
      <c r="AF6" s="277" t="str">
        <f t="shared" si="0"/>
        <v/>
      </c>
      <c r="AG6" s="277" t="str">
        <f t="shared" si="0"/>
        <v/>
      </c>
      <c r="AH6" s="277" t="str">
        <f t="shared" si="0"/>
        <v/>
      </c>
      <c r="AI6" s="277" t="str">
        <f t="shared" si="0"/>
        <v/>
      </c>
      <c r="AJ6" s="277" t="str">
        <f t="shared" ref="AJ6:AK6" si="1">IF($Y6=0,"",V6/$Y6)</f>
        <v/>
      </c>
      <c r="AK6" s="277" t="str">
        <f t="shared" si="1"/>
        <v/>
      </c>
      <c r="AL6" s="265"/>
      <c r="AM6" s="269">
        <f>SUM(AB6:AL6)</f>
        <v>0</v>
      </c>
      <c r="AN6" s="64"/>
    </row>
    <row r="7" spans="1:40" ht="16.8" thickBot="1">
      <c r="A7" s="74" t="s">
        <v>46</v>
      </c>
      <c r="B7" s="93" t="str">
        <f>IF('活動或服務編號 11'!AN11=0,"",('活動或服務編號 11'!AD11+'活動或服務編號 11'!AE11)/'活動或服務編號 11'!AN11)</f>
        <v/>
      </c>
      <c r="C7" s="88" t="str">
        <f>IF('活動或服務編號 12'!AN11=0,"",('活動或服務編號 12'!AD11+'活動或服務編號 12'!AE11)/'活動或服務編號 12'!AN11)</f>
        <v/>
      </c>
      <c r="D7" s="88" t="str">
        <f>IF('活動或服務編號 13'!AN11=0,"",('活動或服務編號 13'!AD11+'活動或服務編號 13'!AE11)/'活動或服務編號 13'!AN11)</f>
        <v/>
      </c>
      <c r="E7" s="88" t="str">
        <f>IF('活動或服務編號 14'!AN11=0,"",('活動或服務編號 14'!AD11+'活動或服務編號 14'!AE11)/'活動或服務編號 14'!AN11)</f>
        <v/>
      </c>
      <c r="F7" s="88" t="str">
        <f>IF('活動或服務編號 15'!AN11=0,"",('活動或服務編號 15'!AD11+'活動或服務編號 15'!AE11)/'活動或服務編號 15'!AN11)</f>
        <v/>
      </c>
      <c r="G7" s="88" t="str">
        <f>IF('活動或服務編號 16'!AN11=0,"",('活動或服務編號 16'!AD11+'活動或服務編號 16'!AE11)/'活動或服務編號 16'!AN11)</f>
        <v/>
      </c>
      <c r="H7" s="88" t="str">
        <f>IF('活動或服務編號 17'!AN11=0,"",('活動或服務編號 17'!AD11+'活動或服務編號 17'!AE11)/'活動或服務編號 17'!AN11)</f>
        <v/>
      </c>
      <c r="I7" s="88" t="str">
        <f>IF('活動或服務編號 18'!AN11=0,"",('活動或服務編號 18'!AD11+'活動或服務編號 18'!AE11)/'活動或服務編號 18'!AN11)</f>
        <v/>
      </c>
      <c r="J7" s="93" t="str">
        <f>IF('活動或服務編號 19'!AN11=0,"",('活動或服務編號 19'!AD11+'活動或服務編號 19'!AE11)/'活動或服務編號 19'!AN11)</f>
        <v/>
      </c>
      <c r="K7" s="89" t="str">
        <f>IF('活動或服務編號 20'!AN11=0,"",('活動或服務編號 20'!AD11+'活動或服務編號 20'!AE11)/'活動或服務編號 20'!AN11)</f>
        <v/>
      </c>
      <c r="L7" s="67"/>
      <c r="M7" s="232"/>
      <c r="N7" s="232"/>
      <c r="O7" s="233"/>
      <c r="P7" s="233"/>
      <c r="Q7" s="233"/>
      <c r="R7" s="233"/>
      <c r="S7" s="233"/>
      <c r="T7" s="233"/>
      <c r="U7" s="233"/>
      <c r="V7" s="233"/>
      <c r="W7" s="233"/>
      <c r="X7" s="234"/>
      <c r="Y7" s="237"/>
      <c r="Z7" s="110"/>
      <c r="AA7" s="241"/>
      <c r="AB7" s="242"/>
      <c r="AC7" s="243"/>
      <c r="AD7" s="243"/>
      <c r="AE7" s="243"/>
      <c r="AF7" s="243"/>
      <c r="AG7" s="243"/>
      <c r="AH7" s="243"/>
      <c r="AI7" s="243"/>
      <c r="AJ7" s="243"/>
      <c r="AK7" s="243"/>
      <c r="AL7" s="244"/>
      <c r="AM7" s="237"/>
      <c r="AN7" s="64"/>
    </row>
    <row r="8" spans="1:40" ht="16.8" thickTop="1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78"/>
      <c r="M8" s="230" t="s">
        <v>5</v>
      </c>
      <c r="N8" s="75"/>
      <c r="O8" s="231">
        <f>SUM('活動或服務編號 1'!AD7,'活動或服務編號 2'!AD7,'活動或服務編號 3'!AD7,'活動或服務編號 4'!AD7,'活動或服務編號 5'!AD7,'活動或服務編號 6'!AD7,'活動或服務編號 7'!AD7,'活動或服務編號 8'!AD7,'活動或服務編號 9'!AD7,'活動或服務編號 10'!AD7,'活動或服務編號 11'!AD7,'活動或服務編號 12'!AD7,'活動或服務編號 13'!AD7,'活動或服務編號 14'!AD7,'活動或服務編號 15'!AD7,'活動或服務編號 16'!AD7,'活動或服務編號 17'!AD7,'活動或服務編號 18'!AD7,'活動或服務編號 19'!AD7,'活動或服務編號 20'!AD7)</f>
        <v>0</v>
      </c>
      <c r="P8" s="231">
        <f>SUM('活動或服務編號 1'!AE7,'活動或服務編號 2'!AE7,'活動或服務編號 3'!AE7,'活動或服務編號 4'!AE7,'活動或服務編號 5'!AE7,'活動或服務編號 6'!AE7,'活動或服務編號 7'!AE7,'活動或服務編號 8'!AE7,'活動或服務編號 9'!AE7,'活動或服務編號 10'!AE7,'活動或服務編號 11'!AE7,'活動或服務編號 12'!AE7,'活動或服務編號 13'!AE7,'活動或服務編號 14'!AE7,'活動或服務編號 15'!AE7,'活動或服務編號 16'!AE7,'活動或服務編號 17'!AE7,'活動或服務編號 18'!AE7,'活動或服務編號 19'!AE7,'活動或服務編號 20'!AE7)</f>
        <v>0</v>
      </c>
      <c r="Q8" s="231">
        <f>SUM('活動或服務編號 1'!AF7,'活動或服務編號 2'!AF7,'活動或服務編號 3'!AF7,'活動或服務編號 4'!AF7,'活動或服務編號 5'!AF7,'活動或服務編號 6'!AF7,'活動或服務編號 7'!AF7,'活動或服務編號 8'!AF7,'活動或服務編號 9'!AF7,'活動或服務編號 10'!AF7,'活動或服務編號 11'!AF7,'活動或服務編號 12'!AF7,'活動或服務編號 13'!AF7,'活動或服務編號 14'!AF7,'活動或服務編號 15'!AF7,'活動或服務編號 16'!AF7,'活動或服務編號 17'!AF7,'活動或服務編號 18'!AF7,'活動或服務編號 19'!AF7,'活動或服務編號 20'!AF7)</f>
        <v>0</v>
      </c>
      <c r="R8" s="231">
        <f>SUM('活動或服務編號 1'!AG7,'活動或服務編號 2'!AG7,'活動或服務編號 3'!AG7,'活動或服務編號 4'!AG7,'活動或服務編號 5'!AG7,'活動或服務編號 6'!AG7,'活動或服務編號 7'!AG7,'活動或服務編號 8'!AG7,'活動或服務編號 9'!AG7,'活動或服務編號 10'!AG7,'活動或服務編號 11'!AG7,'活動或服務編號 12'!AG7,'活動或服務編號 13'!AG7,'活動或服務編號 14'!AG7,'活動或服務編號 15'!AG7,'活動或服務編號 16'!AG7,'活動或服務編號 17'!AG7,'活動或服務編號 18'!AG7,'活動或服務編號 19'!AG7,'活動或服務編號 20'!AG7)</f>
        <v>0</v>
      </c>
      <c r="S8" s="264"/>
      <c r="T8" s="202"/>
      <c r="U8" s="202"/>
      <c r="V8" s="202"/>
      <c r="W8" s="202"/>
      <c r="X8" s="255"/>
      <c r="Y8" s="238">
        <f>SUM(N8:T8)</f>
        <v>0</v>
      </c>
      <c r="Z8" s="110"/>
      <c r="AA8" s="230" t="s">
        <v>5</v>
      </c>
      <c r="AB8" s="245"/>
      <c r="AC8" s="185" t="str">
        <f>IF($Y8=0,"",O8/$Y8)</f>
        <v/>
      </c>
      <c r="AD8" s="185" t="str">
        <f>IF($Y8=0,"",P8/$Y8)</f>
        <v/>
      </c>
      <c r="AE8" s="185" t="str">
        <f>IF($Y8=0,"",Q8/$Y8)</f>
        <v/>
      </c>
      <c r="AF8" s="185" t="str">
        <f>IF($Y8=0,"",R8/$Y8)</f>
        <v/>
      </c>
      <c r="AG8" s="246"/>
      <c r="AH8" s="206"/>
      <c r="AI8" s="206"/>
      <c r="AJ8" s="206"/>
      <c r="AK8" s="206"/>
      <c r="AL8" s="247"/>
      <c r="AM8" s="250">
        <f>SUM(AB8:AH8)</f>
        <v>0</v>
      </c>
      <c r="AN8" s="78"/>
    </row>
    <row r="9" spans="1:40">
      <c r="A9" s="363" t="s">
        <v>120</v>
      </c>
      <c r="B9" s="59"/>
      <c r="C9" s="59"/>
      <c r="D9" s="78"/>
      <c r="E9" s="78"/>
      <c r="F9" s="78"/>
      <c r="G9" s="78"/>
      <c r="H9" s="78"/>
      <c r="I9" s="78"/>
      <c r="J9" s="78"/>
      <c r="K9" s="78"/>
      <c r="L9" s="78"/>
      <c r="M9" s="69"/>
      <c r="N9" s="90"/>
      <c r="O9" s="91"/>
      <c r="P9" s="91"/>
      <c r="Q9" s="91"/>
      <c r="R9" s="91"/>
      <c r="S9" s="91"/>
      <c r="T9" s="91"/>
      <c r="U9" s="91"/>
      <c r="V9" s="91"/>
      <c r="W9" s="91"/>
      <c r="X9" s="91"/>
      <c r="Y9" s="239"/>
      <c r="Z9" s="110"/>
      <c r="AA9" s="69"/>
      <c r="AB9" s="182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250"/>
      <c r="AN9" s="78"/>
    </row>
    <row r="10" spans="1:40">
      <c r="A10" s="364" t="s">
        <v>116</v>
      </c>
      <c r="B10" s="364" t="s">
        <v>117</v>
      </c>
      <c r="C10" s="362"/>
      <c r="D10" s="78"/>
      <c r="E10" s="78"/>
      <c r="F10" s="78"/>
      <c r="G10" s="78"/>
      <c r="H10" s="78"/>
      <c r="I10" s="78"/>
      <c r="J10" s="78"/>
      <c r="K10" s="78"/>
      <c r="L10" s="78"/>
      <c r="M10" s="69" t="s">
        <v>34</v>
      </c>
      <c r="N10" s="71"/>
      <c r="O10" s="70">
        <f>SUM('活動或服務編號 1'!AD9,'活動或服務編號 2'!AD9,'活動或服務編號 3'!AD9,'活動或服務編號 4'!AD9,'活動或服務編號 5'!AD9,'活動或服務編號 6'!AD9,'活動或服務編號 7'!AD9,'活動或服務編號 8'!AD9,'活動或服務編號 9'!AD9,'活動或服務編號 10'!AD9,'活動或服務編號 11'!AD9,'活動或服務編號 12'!AD9,'活動或服務編號 13'!AD9,'活動或服務編號 14'!AD9,'活動或服務編號 15'!AD9,'活動或服務編號 16'!AD9,'活動或服務編號 17'!AD9,'活動或服務編號 18'!AD9,'活動或服務編號 19'!AD9,'活動或服務編號 20'!AD9)</f>
        <v>0</v>
      </c>
      <c r="P10" s="201"/>
      <c r="Q10" s="223"/>
      <c r="R10" s="72"/>
      <c r="S10" s="72"/>
      <c r="T10" s="73"/>
      <c r="U10" s="73"/>
      <c r="V10" s="73"/>
      <c r="W10" s="73"/>
      <c r="X10" s="73"/>
      <c r="Y10" s="239">
        <f>SUM(N10:T10)</f>
        <v>0</v>
      </c>
      <c r="Z10" s="110"/>
      <c r="AA10" s="69" t="s">
        <v>34</v>
      </c>
      <c r="AB10" s="184"/>
      <c r="AC10" s="185" t="str">
        <f>IF($Y10=0,"",O10/$Y10)</f>
        <v/>
      </c>
      <c r="AD10" s="205"/>
      <c r="AE10" s="224"/>
      <c r="AF10" s="186"/>
      <c r="AG10" s="186"/>
      <c r="AH10" s="186"/>
      <c r="AI10" s="186"/>
      <c r="AJ10" s="186"/>
      <c r="AK10" s="186"/>
      <c r="AL10" s="186"/>
      <c r="AM10" s="250">
        <f>SUM(AB10:AH10)</f>
        <v>0</v>
      </c>
      <c r="AN10" s="78"/>
    </row>
    <row r="11" spans="1:40" ht="16.8" thickBot="1">
      <c r="A11" s="365" t="s">
        <v>118</v>
      </c>
      <c r="B11" s="365" t="s">
        <v>119</v>
      </c>
      <c r="C11" s="78"/>
      <c r="D11" s="78"/>
      <c r="E11" s="78"/>
      <c r="F11" s="78"/>
      <c r="G11" s="78"/>
      <c r="H11" s="78"/>
      <c r="I11" s="78"/>
      <c r="J11" s="78"/>
      <c r="K11" s="78"/>
      <c r="L11" s="82"/>
      <c r="M11" s="69"/>
      <c r="N11" s="90"/>
      <c r="O11" s="70"/>
      <c r="P11" s="91"/>
      <c r="Q11" s="91"/>
      <c r="R11" s="91"/>
      <c r="S11" s="91"/>
      <c r="T11" s="91"/>
      <c r="U11" s="91"/>
      <c r="V11" s="91"/>
      <c r="W11" s="91"/>
      <c r="X11" s="91"/>
      <c r="Y11" s="239"/>
      <c r="Z11" s="110"/>
      <c r="AA11" s="69"/>
      <c r="AB11" s="182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250"/>
      <c r="AN11" s="82"/>
    </row>
    <row r="12" spans="1:40" ht="16.8" thickTop="1">
      <c r="A12" s="80" t="s">
        <v>47</v>
      </c>
      <c r="B12" s="366">
        <f>SUM(B4:K4,B7:K7)</f>
        <v>0</v>
      </c>
      <c r="C12" s="367"/>
      <c r="D12" s="82"/>
      <c r="E12" s="82"/>
      <c r="F12" s="82"/>
      <c r="G12" s="82"/>
      <c r="H12" s="82"/>
      <c r="I12" s="82"/>
      <c r="J12" s="82"/>
      <c r="K12" s="82"/>
      <c r="L12" s="78"/>
      <c r="M12" s="69" t="s">
        <v>35</v>
      </c>
      <c r="N12" s="79"/>
      <c r="O12" s="70">
        <f>SUM('活動或服務編號 1'!AD11,'活動或服務編號 2'!AD11,'活動或服務編號 3'!AD11,'活動或服務編號 4'!AD11,'活動或服務編號 5'!AD11,'活動或服務編號 6'!AD11,'活動或服務編號 7'!AD11,'活動或服務編號 8'!AD11,'活動或服務編號 9'!AD11,'活動或服務編號 10'!AD11,'活動或服務編號 11'!AD11,'活動或服務編號 12'!AD11,'活動或服務編號 13'!AD11,'活動或服務編號 14'!AD11,'活動或服務編號 15'!AD11,'活動或服務編號 16'!AD11,'活動或服務編號 17'!AD11,'活動或服務編號 18'!AD11,'活動或服務編號 19'!AD11,'活動或服務編號 20'!AD11)</f>
        <v>0</v>
      </c>
      <c r="P12" s="70">
        <f>SUM('活動或服務編號 1'!AE11,'活動或服務編號 2'!AE11,'活動或服務編號 3'!AE11,'活動或服務編號 4'!AE11,'活動或服務編號 5'!AE11,'活動或服務編號 6'!AE11,'活動或服務編號 7'!AE11,'活動或服務編號 8'!AE11,'活動或服務編號 9'!AE11,'活動或服務編號 10'!AE11,'活動或服務編號 11'!AE11,'活動或服務編號 12'!AE11,'活動或服務編號 13'!AE11,'活動或服務編號 14'!AE11,'活動或服務編號 15'!AE11,'活動或服務編號 16'!AE11,'活動或服務編號 17'!AE11,'活動或服務編號 18'!AE11,'活動或服務編號 19'!AE11,'活動或服務編號 20'!AE11)</f>
        <v>0</v>
      </c>
      <c r="Q12" s="70">
        <f>SUM('活動或服務編號 1'!AF11,'活動或服務編號 2'!AF11,'活動或服務編號 3'!AF11,'活動或服務編號 4'!AF11,'活動或服務編號 5'!AF11,'活動或服務編號 6'!AF11,'活動或服務編號 7'!AF11,'活動或服務編號 8'!AF11,'活動或服務編號 9'!AF11,'活動或服務編號 10'!AF11,'活動或服務編號 11'!AF11,'活動或服務編號 12'!AF11,'活動或服務編號 13'!AF11,'活動或服務編號 14'!AF11,'活動或服務編號 15'!AF11,'活動或服務編號 16'!AF11,'活動或服務編號 17'!AF11,'活動或服務編號 18'!AF11,'活動或服務編號 19'!AF11,'活動或服務編號 20'!AF11)</f>
        <v>0</v>
      </c>
      <c r="R12" s="70">
        <f>SUM('活動或服務編號 1'!AG11,'活動或服務編號 2'!AG11,'活動或服務編號 3'!AG11,'活動或服務編號 4'!AG11,'活動或服務編號 5'!AG11,'活動或服務編號 6'!AG11,'活動或服務編號 7'!AG11,'活動或服務編號 8'!AG11,'活動或服務編號 9'!AG11,'活動或服務編號 10'!AG11,'活動或服務編號 11'!AG11,'活動或服務編號 12'!AG11,'活動或服務編號 13'!AG11,'活動或服務編號 14'!AG11,'活動或服務編號 15'!AG11,'活動或服務編號 16'!AG11,'活動或服務編號 17'!AG11,'活動或服務編號 18'!AG11,'活動或服務編號 19'!AG11,'活動或服務編號 20'!AG11)</f>
        <v>0</v>
      </c>
      <c r="S12" s="70">
        <f>SUM('活動或服務編號 1'!AH11,'活動或服務編號 2'!AH11,'活動或服務編號 3'!AH11,'活動或服務編號 4'!AH11,'活動或服務編號 5'!AH11,'活動或服務編號 6'!AH11,'活動或服務編號 7'!AH11,'活動或服務編號 8'!AH11,'活動或服務編號 9'!AH11,'活動或服務編號 10'!AH11,'活動或服務編號 11'!AH11,'活動或服務編號 12'!AH11,'活動或服務編號 13'!AH11,'活動或服務編號 14'!AH11,'活動或服務編號 15'!AH11,'活動或服務編號 16'!AH11,'活動或服務編號 17'!AH11,'活動或服務編號 18'!AH11,'活動或服務編號 19'!AH11,'活動或服務編號 20'!AH11)</f>
        <v>0</v>
      </c>
      <c r="T12" s="256"/>
      <c r="U12" s="262"/>
      <c r="V12" s="262"/>
      <c r="W12" s="262"/>
      <c r="X12" s="70">
        <f>SUM('活動或服務編號 1'!AM11,'活動或服務編號 2'!AM11,'活動或服務編號 3'!AM11,'活動或服務編號 4'!AM11,'活動或服務編號 5'!AM11,'活動或服務編號 6'!AM11,'活動或服務編號 7'!AM11,'活動或服務編號 8'!AM11,'活動或服務編號 9'!AM11,'活動或服務編號 10'!AM11,'活動或服務編號 11'!AM11,'活動或服務編號 12'!AM11,'活動或服務編號 13'!AM11,'活動或服務編號 14'!AM11,'活動或服務編號 15'!AM11,'活動或服務編號 16'!AM11,'活動或服務編號 17'!AM11,'活動或服務編號 18'!AM11,'活動或服務編號 19'!AM11,'活動或服務編號 20'!AM11)</f>
        <v>0</v>
      </c>
      <c r="Y12" s="239">
        <f>SUM(N12:X12)</f>
        <v>0</v>
      </c>
      <c r="Z12" s="110"/>
      <c r="AA12" s="69" t="s">
        <v>35</v>
      </c>
      <c r="AB12" s="189"/>
      <c r="AC12" s="185" t="str">
        <f>IF($Y12=0,"",O12/$Y12)</f>
        <v/>
      </c>
      <c r="AD12" s="185" t="str">
        <f>IF($Y12=0,"",P12/$Y12)</f>
        <v/>
      </c>
      <c r="AE12" s="185" t="str">
        <f>IF($Y12=0,"",Q12/$Y12)</f>
        <v/>
      </c>
      <c r="AF12" s="185" t="str">
        <f>IF($Y12=0,"",R12/$Y12)</f>
        <v/>
      </c>
      <c r="AG12" s="229" t="str">
        <f>IF($Y12=0,"",S12/$Y12)</f>
        <v/>
      </c>
      <c r="AH12" s="190"/>
      <c r="AI12" s="186"/>
      <c r="AJ12" s="186"/>
      <c r="AK12" s="186"/>
      <c r="AL12" s="268" t="str">
        <f>IF($Y12=0,"",X12/$Y12)</f>
        <v/>
      </c>
      <c r="AM12" s="250">
        <f>SUM(AB12:AL12)</f>
        <v>0</v>
      </c>
      <c r="AN12" s="78"/>
    </row>
    <row r="13" spans="1:40" ht="16.8" thickBot="1">
      <c r="A13" s="271" t="s">
        <v>48</v>
      </c>
      <c r="B13" s="357">
        <f>COUNT(B4:K4,B7:K7)</f>
        <v>0</v>
      </c>
      <c r="C13" s="358"/>
      <c r="D13" s="78"/>
      <c r="E13" s="78"/>
      <c r="F13" s="78"/>
      <c r="G13" s="78"/>
      <c r="H13" s="78"/>
      <c r="I13" s="78"/>
      <c r="J13" s="78"/>
      <c r="K13" s="78"/>
      <c r="L13" s="78"/>
      <c r="M13" s="69" t="s">
        <v>73</v>
      </c>
      <c r="N13" s="81">
        <f>SUM('活動或服務編號 1'!AC12,'活動或服務編號 2'!AC12,'活動或服務編號 3'!AC12,'活動或服務編號 4'!AC12,'活動或服務編號 5'!AC12,'活動或服務編號 6'!AC12,'活動或服務編號 7'!AC12,'活動或服務編號 8'!AC12,'活動或服務編號 9'!AC12,'活動或服務編號 10'!AC12,'活動或服務編號 11'!AC12,'活動或服務編號 12'!AC12,'活動或服務編號 13'!AC12,'活動或服務編號 14'!AC12,'活動或服務編號 15'!AC12,'活動或服務編號 16'!AC12,'活動或服務編號 17'!AC12,'活動或服務編號 18'!AC12,'活動或服務編號 19'!AC12,'活動或服務編號 20'!AC12)</f>
        <v>0</v>
      </c>
      <c r="O13" s="81">
        <f>SUM('活動或服務編號 1'!AD12,'活動或服務編號 2'!AD12,'活動或服務編號 3'!AD12,'活動或服務編號 4'!AD12,'活動或服務編號 5'!AD12,'活動或服務編號 6'!AD12,'活動或服務編號 7'!AD12,'活動或服務編號 8'!AD12,'活動或服務編號 9'!AD12,'活動或服務編號 10'!AD12,'活動或服務編號 11'!AD12,'活動或服務編號 12'!AD12,'活動或服務編號 13'!AD12,'活動或服務編號 14'!AD12,'活動或服務編號 15'!AD12,'活動或服務編號 16'!AD12,'活動或服務編號 17'!AD12,'活動或服務編號 18'!AD12,'活動或服務編號 19'!AD12,'活動或服務編號 20'!AD12)</f>
        <v>0</v>
      </c>
      <c r="P13" s="188"/>
      <c r="Q13" s="73"/>
      <c r="R13" s="72"/>
      <c r="S13" s="72"/>
      <c r="T13" s="191"/>
      <c r="U13" s="191"/>
      <c r="V13" s="191"/>
      <c r="W13" s="191"/>
      <c r="X13" s="191"/>
      <c r="Y13" s="239">
        <f t="shared" ref="Y13:Y19" si="2">SUM(N13:T13)</f>
        <v>0</v>
      </c>
      <c r="Z13" s="110"/>
      <c r="AA13" s="69" t="s">
        <v>73</v>
      </c>
      <c r="AB13" s="192" t="str">
        <f t="shared" ref="AB13:AC19" si="3">IF($Y13=0,"",N13/$Y13)</f>
        <v/>
      </c>
      <c r="AC13" s="185" t="str">
        <f t="shared" si="3"/>
        <v/>
      </c>
      <c r="AD13" s="190"/>
      <c r="AE13" s="186"/>
      <c r="AF13" s="186"/>
      <c r="AG13" s="186"/>
      <c r="AH13" s="193"/>
      <c r="AI13" s="193"/>
      <c r="AJ13" s="193"/>
      <c r="AK13" s="193"/>
      <c r="AL13" s="193"/>
      <c r="AM13" s="250">
        <f t="shared" ref="AM13:AM19" si="4">SUM(AB13:AH13)</f>
        <v>0</v>
      </c>
      <c r="AN13" s="78"/>
    </row>
    <row r="14" spans="1:40" ht="17.399999999999999" thickTop="1" thickBot="1">
      <c r="A14" s="272" t="s">
        <v>105</v>
      </c>
      <c r="B14" s="359">
        <f>IF(B13=0,0,B12/B13)</f>
        <v>0</v>
      </c>
      <c r="C14" s="360"/>
      <c r="D14" s="59"/>
      <c r="E14" s="59"/>
      <c r="F14" s="59"/>
      <c r="G14" s="59"/>
      <c r="H14" s="59"/>
      <c r="I14" s="59"/>
      <c r="J14" s="59"/>
      <c r="K14" s="59"/>
      <c r="L14" s="59"/>
      <c r="M14" s="69" t="s">
        <v>37</v>
      </c>
      <c r="N14" s="81">
        <f>SUM('活動或服務編號 1'!AC13,'活動或服務編號 2'!AC13,'活動或服務編號 3'!AC13,'活動或服務編號 4'!AC13,'活動或服務編號 5'!AC13,'活動或服務編號 6'!AC13,'活動或服務編號 7'!AC13,'活動或服務編號 8'!AC13,'活動或服務編號 9'!AC13,'活動或服務編號 10'!AC13,'活動或服務編號 11'!AC13,'活動或服務編號 12'!AC13,'活動或服務編號 13'!AC13,'活動或服務編號 14'!AC13,'活動或服務編號 15'!AC13,'活動或服務編號 16'!AC13,'活動或服務編號 17'!AC13,'活動或服務編號 18'!AC13,'活動或服務編號 19'!AC13,'活動或服務編號 20'!AC13)</f>
        <v>0</v>
      </c>
      <c r="O14" s="81">
        <f>SUM('活動或服務編號 1'!AD13,'活動或服務編號 2'!AD13,'活動或服務編號 3'!AD13,'活動或服務編號 4'!AD13,'活動或服務編號 5'!AD13,'活動或服務編號 6'!AD13,'活動或服務編號 7'!AD13,'活動或服務編號 8'!AD13,'活動或服務編號 9'!AD13,'活動或服務編號 10'!AD13,'活動或服務編號 11'!AD13,'活動或服務編號 12'!AD13,'活動或服務編號 13'!AD13,'活動或服務編號 14'!AD13,'活動或服務編號 15'!AD13,'活動或服務編號 16'!AD13,'活動或服務編號 17'!AD13,'活動或服務編號 18'!AD13,'活動或服務編號 19'!AD13,'活動或服務編號 20'!AD13)</f>
        <v>0</v>
      </c>
      <c r="P14" s="194"/>
      <c r="Q14" s="195"/>
      <c r="R14" s="191"/>
      <c r="S14" s="191"/>
      <c r="T14" s="191"/>
      <c r="U14" s="191"/>
      <c r="V14" s="191"/>
      <c r="W14" s="191"/>
      <c r="X14" s="191"/>
      <c r="Y14" s="239">
        <f t="shared" si="2"/>
        <v>0</v>
      </c>
      <c r="Z14" s="110"/>
      <c r="AA14" s="69" t="s">
        <v>37</v>
      </c>
      <c r="AB14" s="192" t="str">
        <f t="shared" si="3"/>
        <v/>
      </c>
      <c r="AC14" s="185" t="str">
        <f t="shared" si="3"/>
        <v/>
      </c>
      <c r="AD14" s="196"/>
      <c r="AE14" s="193"/>
      <c r="AF14" s="193"/>
      <c r="AG14" s="193"/>
      <c r="AH14" s="193"/>
      <c r="AI14" s="193"/>
      <c r="AJ14" s="193"/>
      <c r="AK14" s="193"/>
      <c r="AL14" s="193"/>
      <c r="AM14" s="250">
        <f t="shared" si="4"/>
        <v>0</v>
      </c>
      <c r="AN14" s="78"/>
    </row>
    <row r="15" spans="1:40" ht="16.8" thickTop="1">
      <c r="D15" s="59"/>
      <c r="E15" s="270"/>
      <c r="F15" s="59"/>
      <c r="G15" s="59"/>
      <c r="H15" s="59"/>
      <c r="I15" s="59"/>
      <c r="J15" s="59"/>
      <c r="K15" s="59"/>
      <c r="L15" s="59"/>
      <c r="M15" s="69" t="s">
        <v>38</v>
      </c>
      <c r="N15" s="81">
        <f>SUM('活動或服務編號 1'!AC14,'活動或服務編號 2'!AC14,'活動或服務編號 3'!AC14,'活動或服務編號 4'!AC14,'活動或服務編號 5'!AC14,'活動或服務編號 6'!AC14,'活動或服務編號 7'!AC14,'活動或服務編號 8'!AC14,'活動或服務編號 9'!AC14,'活動或服務編號 10'!AC14,'活動或服務編號 11'!AC14,'活動或服務編號 12'!AC14,'活動或服務編號 13'!AC14,'活動或服務編號 14'!AC14,'活動或服務編號 15'!AC14,'活動或服務編號 16'!AC14,'活動或服務編號 17'!AC14,'活動或服務編號 18'!AC14,'活動或服務編號 19'!AC14,'活動或服務編號 20'!AC14)</f>
        <v>0</v>
      </c>
      <c r="O15" s="81">
        <f>SUM('活動或服務編號 1'!AD14,'活動或服務編號 2'!AD14,'活動或服務編號 3'!AD14,'活動或服務編號 4'!AD14,'活動或服務編號 5'!AD14,'活動或服務編號 6'!AD14,'活動或服務編號 7'!AD14,'活動或服務編號 8'!AD14,'活動或服務編號 9'!AD14,'活動或服務編號 10'!AD14,'活動或服務編號 11'!AD14,'活動或服務編號 12'!AD14,'活動或服務編號 13'!AD14,'活動或服務編號 14'!AD14,'活動或服務編號 15'!AD14,'活動或服務編號 16'!AD14,'活動或服務編號 17'!AD14,'活動或服務編號 18'!AD14,'活動或服務編號 19'!AD14,'活動或服務編號 20'!AD14)</f>
        <v>0</v>
      </c>
      <c r="P15" s="194"/>
      <c r="Q15" s="195"/>
      <c r="R15" s="191"/>
      <c r="S15" s="191"/>
      <c r="T15" s="191"/>
      <c r="U15" s="191"/>
      <c r="V15" s="191"/>
      <c r="W15" s="191"/>
      <c r="X15" s="191"/>
      <c r="Y15" s="239">
        <f t="shared" si="2"/>
        <v>0</v>
      </c>
      <c r="Z15" s="110"/>
      <c r="AA15" s="69" t="s">
        <v>38</v>
      </c>
      <c r="AB15" s="192" t="str">
        <f t="shared" si="3"/>
        <v/>
      </c>
      <c r="AC15" s="185" t="str">
        <f t="shared" si="3"/>
        <v/>
      </c>
      <c r="AD15" s="196"/>
      <c r="AE15" s="193"/>
      <c r="AF15" s="193"/>
      <c r="AG15" s="193"/>
      <c r="AH15" s="193"/>
      <c r="AI15" s="193"/>
      <c r="AJ15" s="193"/>
      <c r="AK15" s="193"/>
      <c r="AL15" s="193"/>
      <c r="AM15" s="250">
        <f t="shared" si="4"/>
        <v>0</v>
      </c>
      <c r="AN15" s="78"/>
    </row>
    <row r="16" spans="1:40">
      <c r="D16" s="78"/>
      <c r="E16" s="78"/>
      <c r="F16" s="78"/>
      <c r="G16" s="78"/>
      <c r="H16" s="78"/>
      <c r="I16" s="78"/>
      <c r="J16" s="78"/>
      <c r="K16" s="78"/>
      <c r="L16" s="78"/>
      <c r="M16" s="69" t="s">
        <v>39</v>
      </c>
      <c r="N16" s="81">
        <f>SUM('活動或服務編號 1'!AC15,'活動或服務編號 2'!AC15,'活動或服務編號 3'!AC15,'活動或服務編號 4'!AC15,'活動或服務編號 5'!AC15,'活動或服務編號 6'!AC15,'活動或服務編號 7'!AC15,'活動或服務編號 8'!AC15,'活動或服務編號 9'!AC15,'活動或服務編號 10'!AC15,'活動或服務編號 11'!AC15,'活動或服務編號 12'!AC15,'活動或服務編號 13'!AC15,'活動或服務編號 14'!AC15,'活動或服務編號 15'!AC15,'活動或服務編號 16'!AC15,'活動或服務編號 17'!AC15,'活動或服務編號 18'!AC15,'活動或服務編號 19'!AC15,'活動或服務編號 20'!AC15)</f>
        <v>0</v>
      </c>
      <c r="O16" s="81">
        <f>SUM('活動或服務編號 1'!AD15,'活動或服務編號 2'!AD15,'活動或服務編號 3'!AD15,'活動或服務編號 4'!AD15,'活動或服務編號 5'!AD15,'活動或服務編號 6'!AD15,'活動或服務編號 7'!AD15,'活動或服務編號 8'!AD15,'活動或服務編號 9'!AD15,'活動或服務編號 10'!AD15,'活動或服務編號 11'!AD15,'活動或服務編號 12'!AD15,'活動或服務編號 13'!AD15,'活動或服務編號 14'!AD15,'活動或服務編號 15'!AD15,'活動或服務編號 16'!AD15,'活動或服務編號 17'!AD15,'活動或服務編號 18'!AD15,'活動或服務編號 19'!AD15,'活動或服務編號 20'!AD15)</f>
        <v>0</v>
      </c>
      <c r="P16" s="194"/>
      <c r="Q16" s="195"/>
      <c r="R16" s="191"/>
      <c r="S16" s="191"/>
      <c r="T16" s="191"/>
      <c r="U16" s="191"/>
      <c r="V16" s="191"/>
      <c r="W16" s="191"/>
      <c r="X16" s="191"/>
      <c r="Y16" s="239">
        <f t="shared" si="2"/>
        <v>0</v>
      </c>
      <c r="Z16" s="110"/>
      <c r="AA16" s="69" t="s">
        <v>39</v>
      </c>
      <c r="AB16" s="192" t="str">
        <f t="shared" si="3"/>
        <v/>
      </c>
      <c r="AC16" s="185" t="str">
        <f t="shared" si="3"/>
        <v/>
      </c>
      <c r="AD16" s="196"/>
      <c r="AE16" s="193"/>
      <c r="AF16" s="193"/>
      <c r="AG16" s="193"/>
      <c r="AH16" s="193"/>
      <c r="AI16" s="193"/>
      <c r="AJ16" s="193"/>
      <c r="AK16" s="193"/>
      <c r="AL16" s="193"/>
      <c r="AM16" s="250">
        <f t="shared" si="4"/>
        <v>0</v>
      </c>
      <c r="AN16" s="78"/>
    </row>
    <row r="17" spans="1:40">
      <c r="D17" s="78"/>
      <c r="E17" s="78"/>
      <c r="F17" s="78"/>
      <c r="G17" s="78"/>
      <c r="H17" s="78"/>
      <c r="I17" s="78"/>
      <c r="J17" s="78"/>
      <c r="K17" s="78"/>
      <c r="L17" s="78"/>
      <c r="M17" s="69" t="s">
        <v>40</v>
      </c>
      <c r="N17" s="81">
        <f>SUM('活動或服務編號 1'!AC16,'活動或服務編號 2'!AC16,'活動或服務編號 3'!AC16,'活動或服務編號 4'!AC16,'活動或服務編號 5'!AC16,'活動或服務編號 6'!AC16,'活動或服務編號 7'!AC16,'活動或服務編號 8'!AC16,'活動或服務編號 9'!AC16,'活動或服務編號 10'!AC16,'活動或服務編號 11'!AC16,'活動或服務編號 12'!AC16,'活動或服務編號 13'!AC16,'活動或服務編號 14'!AC16,'活動或服務編號 15'!AC16,'活動或服務編號 16'!AC16,'活動或服務編號 17'!AC16,'活動或服務編號 18'!AC16,'活動或服務編號 19'!AC16,'活動或服務編號 20'!AC16)</f>
        <v>0</v>
      </c>
      <c r="O17" s="81">
        <f>SUM('活動或服務編號 1'!AD16,'活動或服務編號 2'!AD16,'活動或服務編號 3'!AD16,'活動或服務編號 4'!AD16,'活動或服務編號 5'!AD16,'活動或服務編號 6'!AD16,'活動或服務編號 7'!AD16,'活動或服務編號 8'!AD16,'活動或服務編號 9'!AD16,'活動或服務編號 10'!AD16,'活動或服務編號 11'!AD16,'活動或服務編號 12'!AD16,'活動或服務編號 13'!AD16,'活動或服務編號 14'!AD16,'活動或服務編號 15'!AD16,'活動或服務編號 16'!AD16,'活動或服務編號 17'!AD16,'活動或服務編號 18'!AD16,'活動或服務編號 19'!AD16,'活動或服務編號 20'!AD16)</f>
        <v>0</v>
      </c>
      <c r="P17" s="194"/>
      <c r="Q17" s="195"/>
      <c r="R17" s="191"/>
      <c r="S17" s="191"/>
      <c r="T17" s="191"/>
      <c r="U17" s="191"/>
      <c r="V17" s="191"/>
      <c r="W17" s="191"/>
      <c r="X17" s="191"/>
      <c r="Y17" s="239">
        <f t="shared" si="2"/>
        <v>0</v>
      </c>
      <c r="Z17" s="110"/>
      <c r="AA17" s="69" t="s">
        <v>40</v>
      </c>
      <c r="AB17" s="192" t="str">
        <f t="shared" si="3"/>
        <v/>
      </c>
      <c r="AC17" s="185" t="str">
        <f t="shared" si="3"/>
        <v/>
      </c>
      <c r="AD17" s="196"/>
      <c r="AE17" s="193"/>
      <c r="AF17" s="193"/>
      <c r="AG17" s="193"/>
      <c r="AH17" s="193"/>
      <c r="AI17" s="193"/>
      <c r="AJ17" s="193"/>
      <c r="AK17" s="193"/>
      <c r="AL17" s="193"/>
      <c r="AM17" s="250">
        <f t="shared" si="4"/>
        <v>0</v>
      </c>
      <c r="AN17" s="78"/>
    </row>
    <row r="18" spans="1:40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69" t="s">
        <v>41</v>
      </c>
      <c r="N18" s="81">
        <f>SUM('活動或服務編號 1'!AC17,'活動或服務編號 2'!AC17,'活動或服務編號 3'!AC17,'活動或服務編號 4'!AC17,'活動或服務編號 5'!AC17,'活動或服務編號 6'!AC17,'活動或服務編號 7'!AC17,'活動或服務編號 8'!AC17,'活動或服務編號 9'!AC17,'活動或服務編號 10'!AC17,'活動或服務編號 11'!AC17,'活動或服務編號 12'!AC17,'活動或服務編號 13'!AC17,'活動或服務編號 14'!AC17,'活動或服務編號 15'!AC17,'活動或服務編號 16'!AC17,'活動或服務編號 17'!AC17,'活動或服務編號 18'!AC17,'活動或服務編號 19'!AC17,'活動或服務編號 20'!AC17)</f>
        <v>0</v>
      </c>
      <c r="O18" s="81">
        <f>SUM('活動或服務編號 1'!AD17,'活動或服務編號 2'!AD17,'活動或服務編號 3'!AD17,'活動或服務編號 4'!AD17,'活動或服務編號 5'!AD17,'活動或服務編號 6'!AD17,'活動或服務編號 7'!AD17,'活動或服務編號 8'!AD17,'活動或服務編號 9'!AD17,'活動或服務編號 10'!AD17,'活動或服務編號 11'!AD17,'活動或服務編號 12'!AD17,'活動或服務編號 13'!AD17,'活動或服務編號 14'!AD17,'活動或服務編號 15'!AD17,'活動或服務編號 16'!AD17,'活動或服務編號 17'!AD17,'活動或服務編號 18'!AD17,'活動或服務編號 19'!AD17,'活動或服務編號 20'!AD17)</f>
        <v>0</v>
      </c>
      <c r="P18" s="194"/>
      <c r="Q18" s="195"/>
      <c r="R18" s="191"/>
      <c r="S18" s="191"/>
      <c r="T18" s="191"/>
      <c r="U18" s="191"/>
      <c r="V18" s="191"/>
      <c r="W18" s="191"/>
      <c r="X18" s="191"/>
      <c r="Y18" s="239">
        <f t="shared" si="2"/>
        <v>0</v>
      </c>
      <c r="Z18" s="111"/>
      <c r="AA18" s="69" t="s">
        <v>41</v>
      </c>
      <c r="AB18" s="192" t="str">
        <f t="shared" si="3"/>
        <v/>
      </c>
      <c r="AC18" s="185" t="str">
        <f t="shared" si="3"/>
        <v/>
      </c>
      <c r="AD18" s="196"/>
      <c r="AE18" s="193"/>
      <c r="AF18" s="193"/>
      <c r="AG18" s="193"/>
      <c r="AH18" s="193"/>
      <c r="AI18" s="193"/>
      <c r="AJ18" s="193"/>
      <c r="AK18" s="193"/>
      <c r="AL18" s="193"/>
      <c r="AM18" s="250">
        <f t="shared" si="4"/>
        <v>0</v>
      </c>
      <c r="AN18" s="78"/>
    </row>
    <row r="19" spans="1:40">
      <c r="E19" s="78"/>
      <c r="F19" s="78"/>
      <c r="G19" s="78"/>
      <c r="H19" s="78"/>
      <c r="I19" s="78"/>
      <c r="J19" s="78"/>
      <c r="K19" s="78"/>
      <c r="L19" s="78"/>
      <c r="M19" s="69" t="s">
        <v>42</v>
      </c>
      <c r="N19" s="81">
        <f>SUM('活動或服務編號 1'!AC18,'活動或服務編號 2'!AC18,'活動或服務編號 3'!AC18,'活動或服務編號 4'!AC18,'活動或服務編號 5'!AC18,'活動或服務編號 6'!AC18,'活動或服務編號 7'!AC18,'活動或服務編號 8'!AC18,'活動或服務編號 9'!AC18,'活動或服務編號 10'!AC18,'活動或服務編號 11'!AC18,'活動或服務編號 12'!AC18,'活動或服務編號 13'!AC18,'活動或服務編號 14'!AC18,'活動或服務編號 15'!AC18,'活動或服務編號 16'!AC18,'活動或服務編號 17'!AC18,'活動或服務編號 18'!AC18,'活動或服務編號 19'!AC18,'活動或服務編號 20'!AC18)</f>
        <v>0</v>
      </c>
      <c r="O19" s="81">
        <f>SUM('活動或服務編號 1'!AD18,'活動或服務編號 2'!AD18,'活動或服務編號 3'!AD18,'活動或服務編號 4'!AD18,'活動或服務編號 5'!AD18,'活動或服務編號 6'!AD18,'活動或服務編號 7'!AD18,'活動或服務編號 8'!AD18,'活動或服務編號 9'!AD18,'活動或服務編號 10'!AD18,'活動或服務編號 11'!AD18,'活動或服務編號 12'!AD18,'活動或服務編號 13'!AD18,'活動或服務編號 14'!AD18,'活動或服務編號 15'!AD18,'活動或服務編號 16'!AD18,'活動或服務編號 17'!AD18,'活動或服務編號 18'!AD18,'活動或服務編號 19'!AD18,'活動或服務編號 20'!AD18)</f>
        <v>0</v>
      </c>
      <c r="P19" s="197"/>
      <c r="Q19" s="77"/>
      <c r="R19" s="76"/>
      <c r="S19" s="76"/>
      <c r="T19" s="76"/>
      <c r="U19" s="76"/>
      <c r="V19" s="76"/>
      <c r="W19" s="76"/>
      <c r="X19" s="76"/>
      <c r="Y19" s="239">
        <f t="shared" si="2"/>
        <v>0</v>
      </c>
      <c r="Z19" s="111"/>
      <c r="AA19" s="69" t="s">
        <v>42</v>
      </c>
      <c r="AB19" s="192" t="str">
        <f t="shared" si="3"/>
        <v/>
      </c>
      <c r="AC19" s="185" t="str">
        <f t="shared" si="3"/>
        <v/>
      </c>
      <c r="AD19" s="198"/>
      <c r="AE19" s="187"/>
      <c r="AF19" s="187"/>
      <c r="AG19" s="187"/>
      <c r="AH19" s="187"/>
      <c r="AI19" s="187"/>
      <c r="AJ19" s="187"/>
      <c r="AK19" s="187"/>
      <c r="AL19" s="187"/>
      <c r="AM19" s="250">
        <f t="shared" si="4"/>
        <v>0</v>
      </c>
      <c r="AN19" s="78"/>
    </row>
    <row r="20" spans="1:40">
      <c r="E20" s="78"/>
      <c r="F20" s="78"/>
      <c r="G20" s="78"/>
      <c r="H20" s="78"/>
      <c r="I20" s="78"/>
      <c r="J20" s="78"/>
      <c r="K20" s="78"/>
      <c r="L20" s="78"/>
      <c r="M20" s="83"/>
      <c r="N20" s="92"/>
      <c r="O20" s="70"/>
      <c r="P20" s="91"/>
      <c r="Q20" s="91"/>
      <c r="R20" s="91"/>
      <c r="S20" s="91"/>
      <c r="T20" s="91"/>
      <c r="U20" s="91"/>
      <c r="V20" s="91"/>
      <c r="W20" s="91"/>
      <c r="X20" s="91"/>
      <c r="Y20" s="239"/>
      <c r="Z20" s="111"/>
      <c r="AA20" s="83"/>
      <c r="AB20" s="199"/>
      <c r="AC20" s="185"/>
      <c r="AD20" s="183"/>
      <c r="AE20" s="183"/>
      <c r="AF20" s="183"/>
      <c r="AG20" s="183"/>
      <c r="AH20" s="183"/>
      <c r="AI20" s="183"/>
      <c r="AJ20" s="183"/>
      <c r="AK20" s="183"/>
      <c r="AL20" s="183"/>
      <c r="AM20" s="250"/>
      <c r="AN20" s="78"/>
    </row>
    <row r="21" spans="1:40">
      <c r="E21" s="78"/>
      <c r="F21" s="78"/>
      <c r="G21" s="78"/>
      <c r="H21" s="78"/>
      <c r="I21" s="78"/>
      <c r="J21" s="78"/>
      <c r="K21" s="78"/>
      <c r="L21" s="78"/>
      <c r="M21" s="83" t="s">
        <v>63</v>
      </c>
      <c r="N21" s="71"/>
      <c r="O21" s="70">
        <f>SUM('活動或服務編號 1'!AD20,'活動或服務編號 2'!AD20,'活動或服務編號 3'!AD20,'活動或服務編號 4'!AD20,'活動或服務編號 5'!AD20,'活動或服務編號 6'!AD20,'活動或服務編號 7'!AD20,'活動或服務編號 8'!AD20,'活動或服務編號 9'!AD20,'活動或服務編號 10'!AD20,'活動或服務編號 11'!AD20,'活動或服務編號 12'!AD20,'活動或服務編號 13'!AD20,'活動或服務編號 14'!AD20,'活動或服務編號 15'!AD20,'活動或服務編號 16'!AD20,'活動或服務編號 17'!AD20,'活動或服務編號 18'!AD20,'活動或服務編號 19'!AD20,'活動或服務編號 20'!AD20)</f>
        <v>0</v>
      </c>
      <c r="P21" s="70">
        <f>SUM('活動或服務編號 1'!AE20,'活動或服務編號 2'!AE20,'活動或服務編號 3'!AE20,'活動或服務編號 4'!AE20,'活動或服務編號 5'!AE20,'活動或服務編號 6'!AE20,'活動或服務編號 7'!AE20,'活動或服務編號 8'!AE20,'活動或服務編號 9'!AE20,'活動或服務編號 10'!AE20,'活動或服務編號 11'!AE20,'活動或服務編號 12'!AE20,'活動或服務編號 13'!AE20,'活動或服務編號 14'!AE20,'活動或服務編號 15'!AE20,'活動或服務編號 16'!AE20,'活動或服務編號 17'!AE20,'活動或服務編號 18'!AE20,'活動或服務編號 19'!AE20,'活動或服務編號 20'!AE20)</f>
        <v>0</v>
      </c>
      <c r="Q21" s="70">
        <f>SUM('活動或服務編號 1'!AF20,'活動或服務編號 2'!AF20,'活動或服務編號 3'!AF20,'活動或服務編號 4'!AF20,'活動或服務編號 5'!AF20,'活動或服務編號 6'!AF20,'活動或服務編號 7'!AF20,'活動或服務編號 8'!AF20,'活動或服務編號 9'!AF20,'活動或服務編號 10'!AF20,'活動或服務編號 11'!AF20,'活動或服務編號 12'!AF20,'活動或服務編號 13'!AF20,'活動或服務編號 14'!AF20,'活動或服務編號 15'!AF20,'活動或服務編號 16'!AF20,'活動或服務編號 17'!AF20,'活動或服務編號 18'!AF20,'活動或服務編號 19'!AF20,'活動或服務編號 20'!AF20)</f>
        <v>0</v>
      </c>
      <c r="R21" s="70">
        <f>SUM('活動或服務編號 1'!AG20,'活動或服務編號 2'!AG20,'活動或服務編號 3'!AG20,'活動或服務編號 4'!AG20,'活動或服務編號 5'!AG20,'活動或服務編號 6'!AG20,'活動或服務編號 7'!AG20,'活動或服務編號 8'!AG20,'活動或服務編號 9'!AG20,'活動或服務編號 10'!AG20,'活動或服務編號 11'!AG20,'活動或服務編號 12'!AG20,'活動或服務編號 13'!AG20,'活動或服務編號 14'!AG20,'活動或服務編號 15'!AG20,'活動或服務編號 16'!AG20,'活動或服務編號 17'!AG20,'活動或服務編號 18'!AG20,'活動或服務編號 19'!AG20,'活動或服務編號 20'!AG20)</f>
        <v>0</v>
      </c>
      <c r="S21" s="70">
        <f>SUM('活動或服務編號 1'!AH20,'活動或服務編號 2'!AH20,'活動或服務編號 3'!AH20,'活動或服務編號 4'!AH20,'活動或服務編號 5'!AH20,'活動或服務編號 6'!AH20,'活動或服務編號 7'!AH20,'活動或服務編號 8'!AH20,'活動或服務編號 9'!AH20,'活動或服務編號 10'!AH20,'活動或服務編號 11'!AH20,'活動或服務編號 12'!AH20,'活動或服務編號 13'!AH20,'活動或服務編號 14'!AH20,'活動或服務編號 15'!AH20,'活動或服務編號 16'!AH20,'活動或服務編號 17'!AH20,'活動或服務編號 18'!AH20,'活動或服務編號 19'!AH20,'活動或服務編號 20'!AH20)</f>
        <v>0</v>
      </c>
      <c r="T21" s="70">
        <f>SUM('活動或服務編號 1'!AI20,'活動或服務編號 2'!AI20,'活動或服務編號 3'!AI20,'活動或服務編號 4'!AI20,'活動或服務編號 5'!AI20,'活動或服務編號 6'!AI20,'活動或服務編號 7'!AI20,'活動或服務編號 8'!AI20,'活動或服務編號 9'!AI20,'活動或服務編號 10'!AI20,'活動或服務編號 11'!AI20,'活動或服務編號 12'!AI20,'活動或服務編號 13'!AI20,'活動或服務編號 14'!AI20,'活動或服務編號 15'!AI20,'活動或服務編號 16'!AI20,'活動或服務編號 17'!AI20,'活動或服務編號 18'!AI20,'活動或服務編號 19'!AI20,'活動或服務編號 20'!AI20)</f>
        <v>0</v>
      </c>
      <c r="U21" s="256"/>
      <c r="V21" s="72"/>
      <c r="W21" s="72"/>
      <c r="X21" s="257"/>
      <c r="Y21" s="239">
        <f>SUM(O21:T21)</f>
        <v>0</v>
      </c>
      <c r="Z21" s="111"/>
      <c r="AA21" s="83" t="s">
        <v>63</v>
      </c>
      <c r="AB21" s="200"/>
      <c r="AC21" s="185" t="str">
        <f t="shared" ref="AC21:AH21" si="5">IF($Y21=0,"",O21/$Y21)</f>
        <v/>
      </c>
      <c r="AD21" s="185" t="str">
        <f t="shared" si="5"/>
        <v/>
      </c>
      <c r="AE21" s="185" t="str">
        <f t="shared" si="5"/>
        <v/>
      </c>
      <c r="AF21" s="185" t="str">
        <f t="shared" si="5"/>
        <v/>
      </c>
      <c r="AG21" s="185" t="str">
        <f t="shared" si="5"/>
        <v/>
      </c>
      <c r="AH21" s="185" t="str">
        <f t="shared" si="5"/>
        <v/>
      </c>
      <c r="AI21" s="190"/>
      <c r="AJ21" s="186"/>
      <c r="AK21" s="186"/>
      <c r="AL21" s="248"/>
      <c r="AM21" s="250">
        <f>SUM(AB21:AH21)</f>
        <v>0</v>
      </c>
      <c r="AN21" s="78"/>
    </row>
    <row r="22" spans="1:40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69" t="s">
        <v>58</v>
      </c>
      <c r="N22" s="84"/>
      <c r="O22" s="70">
        <f>SUM('活動或服務編號 1'!AD21,'活動或服務編號 2'!AD21,'活動或服務編號 3'!AD21,'活動或服務編號 4'!AD21,'活動或服務編號 5'!AD21,'活動或服務編號 6'!AD21,'活動或服務編號 7'!AD21,'活動或服務編號 8'!AD21,'活動或服務編號 9'!AD21,'活動或服務編號 10'!AD21,'活動或服務編號 11'!AD21,'活動或服務編號 12'!AD21,'活動或服務編號 13'!AD21,'活動或服務編號 14'!AD21,'活動或服務編號 15'!AD21,'活動或服務編號 16'!AD21,'活動或服務編號 17'!AD21,'活動或服務編號 18'!AD21,'活動或服務編號 19'!AD21,'活動或服務編號 20'!AD21)</f>
        <v>0</v>
      </c>
      <c r="P22" s="70">
        <f>SUM('活動或服務編號 1'!AE21,'活動或服務編號 2'!AE21,'活動或服務編號 3'!AE21,'活動或服務編號 4'!AE21,'活動或服務編號 5'!AE21,'活動或服務編號 6'!AE21,'活動或服務編號 7'!AE21,'活動或服務編號 8'!AE21,'活動或服務編號 9'!AE21,'活動或服務編號 10'!AE21,'活動或服務編號 11'!AE21,'活動或服務編號 12'!AE21,'活動或服務編號 13'!AE21,'活動或服務編號 14'!AE21,'活動或服務編號 15'!AE21,'活動或服務編號 16'!AE21,'活動或服務編號 17'!AE21,'活動或服務編號 18'!AE21,'活動或服務編號 19'!AE21,'活動或服務編號 20'!AE21)</f>
        <v>0</v>
      </c>
      <c r="Q22" s="201"/>
      <c r="R22" s="202"/>
      <c r="S22" s="202"/>
      <c r="T22" s="203"/>
      <c r="U22" s="195"/>
      <c r="V22" s="195"/>
      <c r="W22" s="195"/>
      <c r="X22" s="261"/>
      <c r="Y22" s="239">
        <f>SUM(N22:T22)</f>
        <v>0</v>
      </c>
      <c r="Z22" s="111"/>
      <c r="AA22" s="69" t="s">
        <v>58</v>
      </c>
      <c r="AB22" s="204"/>
      <c r="AC22" s="185" t="str">
        <f t="shared" ref="AC22:AD24" si="6">IF($Y22=0,"",O22/$Y22)</f>
        <v/>
      </c>
      <c r="AD22" s="185" t="str">
        <f t="shared" si="6"/>
        <v/>
      </c>
      <c r="AE22" s="205"/>
      <c r="AF22" s="206"/>
      <c r="AG22" s="206"/>
      <c r="AH22" s="206"/>
      <c r="AI22" s="193"/>
      <c r="AJ22" s="193"/>
      <c r="AK22" s="193"/>
      <c r="AL22" s="193"/>
      <c r="AM22" s="250">
        <f>SUM(AB22:AH22)</f>
        <v>0</v>
      </c>
      <c r="AN22" s="78"/>
    </row>
    <row r="23" spans="1:40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69" t="s">
        <v>59</v>
      </c>
      <c r="N23" s="84"/>
      <c r="O23" s="70">
        <f>SUM('活動或服務編號 1'!AD22,'活動或服務編號 2'!AD22,'活動或服務編號 3'!AD22,'活動或服務編號 4'!AD22,'活動或服務編號 5'!AD22,'活動或服務編號 6'!AD22,'活動或服務編號 7'!AD22,'活動或服務編號 8'!AD22,'活動或服務編號 9'!AD22,'活動或服務編號 10'!AD22,'活動或服務編號 11'!AD22,'活動或服務編號 12'!AD22,'活動或服務編號 13'!AD22,'活動或服務編號 14'!AD22,'活動或服務編號 15'!AD22,'活動或服務編號 16'!AD22,'活動或服務編號 17'!AD22,'活動或服務編號 18'!AD22,'活動或服務編號 19'!AD22,'活動或服務編號 20'!AD22)</f>
        <v>0</v>
      </c>
      <c r="P23" s="70">
        <f>SUM('活動或服務編號 1'!AE22,'活動或服務編號 2'!AE22,'活動或服務編號 3'!AE22,'活動或服務編號 4'!AE22,'活動或服務編號 5'!AE22,'活動或服務編號 6'!AE22,'活動或服務編號 7'!AE22,'活動或服務編號 8'!AE22,'活動或服務編號 9'!AE22,'活動或服務編號 10'!AE22,'活動或服務編號 11'!AE22,'活動或服務編號 12'!AE22,'活動或服務編號 13'!AE22,'活動或服務編號 14'!AE22,'活動或服務編號 15'!AE22,'活動或服務編號 16'!AE22,'活動或服務編號 17'!AE22,'活動或服務編號 18'!AE22,'活動或服務編號 19'!AE22,'活動或服務編號 20'!AE22)</f>
        <v>0</v>
      </c>
      <c r="Q23" s="70">
        <f>SUM('活動或服務編號 1'!AF22,'活動或服務編號 2'!AF22,'活動或服務編號 3'!AF22,'活動或服務編號 4'!AF22,'活動或服務編號 5'!AF22,'活動或服務編號 6'!AF22,'活動或服務編號 7'!AF22,'活動或服務編號 8'!AF22,'活動或服務編號 9'!AF22,'活動或服務編號 10'!AF22,'活動或服務編號 11'!AF22,'活動或服務編號 12'!AF22,'活動或服務編號 13'!AF22,'活動或服務編號 14'!AF22,'活動或服務編號 15'!AF22,'活動或服務編號 16'!AF22,'活動或服務編號 17'!AF22,'活動或服務編號 18'!AF22,'活動或服務編號 19'!AF22,'活動或服務編號 20'!AF22)</f>
        <v>0</v>
      </c>
      <c r="R23" s="70">
        <f>SUM('活動或服務編號 1'!AG22,'活動或服務編號 2'!AG22,'活動或服務編號 3'!AG22,'活動或服務編號 4'!AG22,'活動或服務編號 5'!AG22,'活動或服務編號 6'!AG22,'活動或服務編號 7'!AG22,'活動或服務編號 8'!AG22,'活動或服務編號 9'!AG22,'活動或服務編號 10'!AG22,'活動或服務編號 11'!AG22,'活動或服務編號 12'!AG22,'活動或服務編號 13'!AG22,'活動或服務編號 14'!AG22,'活動或服務編號 15'!AG22,'活動或服務編號 16'!AG22,'活動或服務編號 17'!AG22,'活動或服務編號 18'!AG22,'活動或服務編號 19'!AG22,'活動或服務編號 20'!AG22)</f>
        <v>0</v>
      </c>
      <c r="S23" s="70">
        <f>SUM('活動或服務編號 1'!AH22,'活動或服務編號 2'!AH22,'活動或服務編號 3'!AH22,'活動或服務編號 4'!AH22,'活動或服務編號 5'!AH22,'活動或服務編號 6'!AH22,'活動或服務編號 7'!AH22,'活動或服務編號 8'!AH22,'活動或服務編號 9'!AH22,'活動或服務編號 10'!AH22,'活動或服務編號 11'!AH22,'活動或服務編號 12'!AH22,'活動或服務編號 13'!AH22,'活動或服務編號 14'!AH22,'活動或服務編號 15'!AH22,'活動或服務編號 16'!AH22,'活動或服務編號 17'!AH22,'活動或服務編號 18'!AH22,'活動或服務編號 19'!AH22,'活動或服務編號 20'!AH22)</f>
        <v>0</v>
      </c>
      <c r="T23" s="70">
        <f>SUM('活動或服務編號 1'!AI22,'活動或服務編號 2'!AI22,'活動或服務編號 3'!AI22,'活動或服務編號 4'!AI22,'活動或服務編號 5'!AI22,'活動或服務編號 6'!AI22,'活動或服務編號 7'!AI22,'活動或服務編號 8'!AI22,'活動或服務編號 9'!AI22,'活動或服務編號 10'!AI22,'活動或服務編號 11'!AI22,'活動或服務編號 12'!AI22,'活動或服務編號 13'!AI22,'活動或服務編號 14'!AI22,'活動或服務編號 15'!AI22,'活動或服務編號 16'!AI22,'活動或服務編號 17'!AI22,'活動或服務編號 18'!AI22,'活動或服務編號 19'!AI22,'活動或服務編號 20'!AI22)</f>
        <v>0</v>
      </c>
      <c r="U23" s="259"/>
      <c r="V23" s="191"/>
      <c r="W23" s="191"/>
      <c r="X23" s="260"/>
      <c r="Y23" s="239">
        <f>SUM(N23:T23)</f>
        <v>0</v>
      </c>
      <c r="Z23" s="111"/>
      <c r="AA23" s="69" t="s">
        <v>74</v>
      </c>
      <c r="AB23" s="207"/>
      <c r="AC23" s="192" t="str">
        <f t="shared" si="6"/>
        <v/>
      </c>
      <c r="AD23" s="185" t="str">
        <f t="shared" si="6"/>
        <v/>
      </c>
      <c r="AE23" s="185" t="str">
        <f>IF($Y23=0,"",Q23/$Y23)</f>
        <v/>
      </c>
      <c r="AF23" s="185" t="str">
        <f>IF($Y23=0,"",R23/$Y23)</f>
        <v/>
      </c>
      <c r="AG23" s="185" t="str">
        <f>IF($Y23=0,"",S23/$Y23)</f>
        <v/>
      </c>
      <c r="AH23" s="185" t="str">
        <f>IF($Y23=0,"",T23/$Y23)</f>
        <v/>
      </c>
      <c r="AI23" s="196"/>
      <c r="AJ23" s="193"/>
      <c r="AK23" s="193"/>
      <c r="AL23" s="267"/>
      <c r="AM23" s="250">
        <f>SUM(AB23:AH23)</f>
        <v>0</v>
      </c>
      <c r="AN23" s="78"/>
    </row>
    <row r="24" spans="1:40" ht="16.8" thickBo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85" t="s">
        <v>60</v>
      </c>
      <c r="N24" s="86"/>
      <c r="O24" s="70">
        <f>SUM('活動或服務編號 1'!AD23,'活動或服務編號 2'!AD23,'活動或服務編號 3'!AD23,'活動或服務編號 4'!AD23,'活動或服務編號 5'!AD23,'活動或服務編號 6'!AD23,'活動或服務編號 7'!AD23,'活動或服務編號 8'!AD23,'活動或服務編號 9'!AD23,'活動或服務編號 10'!AD23,'活動或服務編號 11'!AD23,'活動或服務編號 12'!AD23,'活動或服務編號 13'!AD23,'活動或服務編號 14'!AD23,'活動或服務編號 15'!AD23,'活動或服務編號 16'!AD23,'活動或服務編號 17'!AD23,'活動或服務編號 18'!AD23,'活動或服務編號 19'!AD23,'活動或服務編號 20'!AD23)</f>
        <v>0</v>
      </c>
      <c r="P24" s="70">
        <f>SUM('活動或服務編號 1'!AE23,'活動或服務編號 2'!AE23,'活動或服務編號 3'!AE23,'活動或服務編號 4'!AE23,'活動或服務編號 5'!AE23,'活動或服務編號 6'!AE23,'活動或服務編號 7'!AE23,'活動或服務編號 8'!AE23,'活動或服務編號 9'!AE23,'活動或服務編號 10'!AE23,'活動或服務編號 11'!AE23,'活動或服務編號 12'!AE23,'活動或服務編號 13'!AE23,'活動或服務編號 14'!AE23,'活動或服務編號 15'!AE23,'活動或服務編號 16'!AE23,'活動或服務編號 17'!AE23,'活動或服務編號 18'!AE23,'活動或服務編號 19'!AE23,'活動或服務編號 20'!AE23)</f>
        <v>0</v>
      </c>
      <c r="Q24" s="70">
        <f>SUM('活動或服務編號 1'!AF23,'活動或服務編號 2'!AF23,'活動或服務編號 3'!AF23,'活動或服務編號 4'!AF23,'活動或服務編號 5'!AF23,'活動或服務編號 6'!AF23,'活動或服務編號 7'!AF23,'活動或服務編號 8'!AF23,'活動或服務編號 9'!AF23,'活動或服務編號 10'!AF23,'活動或服務編號 11'!AF23,'活動或服務編號 12'!AF23,'活動或服務編號 13'!AF23,'活動或服務編號 14'!AF23,'活動或服務編號 15'!AF23,'活動或服務編號 16'!AF23,'活動或服務編號 17'!AF23,'活動或服務編號 18'!AF23,'活動或服務編號 19'!AF23,'活動或服務編號 20'!AF23)</f>
        <v>0</v>
      </c>
      <c r="R24" s="70">
        <f>SUM('活動或服務編號 1'!AG23,'活動或服務編號 2'!AG23,'活動或服務編號 3'!AG23,'活動或服務編號 4'!AG23,'活動或服務編號 5'!AG23,'活動或服務編號 6'!AG23,'活動或服務編號 7'!AG23,'活動或服務編號 8'!AG23,'活動或服務編號 9'!AG23,'活動或服務編號 10'!AG23,'活動或服務編號 11'!AG23,'活動或服務編號 12'!AG23,'活動或服務編號 13'!AG23,'活動或服務編號 14'!AG23,'活動或服務編號 15'!AG23,'活動或服務編號 16'!AG23,'活動或服務編號 17'!AG23,'活動或服務編號 18'!AG23,'活動或服務編號 19'!AG23,'活動或服務編號 20'!AG23)</f>
        <v>0</v>
      </c>
      <c r="S24" s="208"/>
      <c r="T24" s="209"/>
      <c r="U24" s="258"/>
      <c r="V24" s="258"/>
      <c r="W24" s="258"/>
      <c r="X24" s="258"/>
      <c r="Y24" s="240">
        <f>SUM(N24:T24)</f>
        <v>0</v>
      </c>
      <c r="Z24" s="111"/>
      <c r="AA24" s="85" t="s">
        <v>75</v>
      </c>
      <c r="AB24" s="210"/>
      <c r="AC24" s="211" t="str">
        <f t="shared" si="6"/>
        <v/>
      </c>
      <c r="AD24" s="212" t="str">
        <f t="shared" si="6"/>
        <v/>
      </c>
      <c r="AE24" s="212" t="str">
        <f>IF($Y24=0,"",Q24/$Y24)</f>
        <v/>
      </c>
      <c r="AF24" s="212" t="str">
        <f>IF($Y24=0,"",R24/$Y24)</f>
        <v/>
      </c>
      <c r="AG24" s="213"/>
      <c r="AH24" s="214"/>
      <c r="AI24" s="266"/>
      <c r="AJ24" s="266"/>
      <c r="AK24" s="266"/>
      <c r="AL24" s="266"/>
      <c r="AM24" s="251">
        <f>SUM(AB24:AH24)</f>
        <v>0</v>
      </c>
      <c r="AN24" s="78"/>
    </row>
    <row r="25" spans="1:40" ht="16.8" thickTop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Z25" s="111"/>
      <c r="AA25" s="113"/>
      <c r="AN25" s="78"/>
    </row>
    <row r="26" spans="1:40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Z26" s="111"/>
      <c r="AA26" s="113"/>
      <c r="AN26" s="78"/>
    </row>
    <row r="27" spans="1:40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Z27" s="111"/>
      <c r="AA27" s="113"/>
      <c r="AN27" s="78"/>
    </row>
    <row r="28" spans="1:40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Z28" s="111"/>
      <c r="AA28" s="113"/>
      <c r="AN28" s="78"/>
    </row>
    <row r="29" spans="1:40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Z29" s="111"/>
      <c r="AA29" s="113"/>
      <c r="AN29" s="78"/>
    </row>
    <row r="30" spans="1:40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Z30" s="111"/>
      <c r="AA30" s="113"/>
      <c r="AN30" s="78"/>
    </row>
    <row r="31" spans="1:40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Z31" s="111"/>
      <c r="AA31" s="113"/>
      <c r="AN31" s="78"/>
    </row>
    <row r="32" spans="1:40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Z32" s="111"/>
      <c r="AA32" s="113"/>
      <c r="AN32" s="78"/>
    </row>
    <row r="33" spans="1:40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Z33" s="111"/>
      <c r="AA33" s="113"/>
      <c r="AN33" s="78"/>
    </row>
    <row r="34" spans="1:4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Z34" s="111"/>
      <c r="AA34" s="113"/>
      <c r="AN34" s="78"/>
    </row>
    <row r="35" spans="1:4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Z35" s="111"/>
      <c r="AA35" s="113"/>
      <c r="AN35" s="78"/>
    </row>
    <row r="36" spans="1:40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Z36" s="111"/>
      <c r="AA36" s="113"/>
      <c r="AN36" s="78"/>
    </row>
    <row r="37" spans="1:40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Z37" s="111"/>
      <c r="AA37" s="113"/>
      <c r="AN37" s="78"/>
    </row>
    <row r="38" spans="1:40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Z38" s="111"/>
      <c r="AA38" s="113"/>
      <c r="AN38" s="78"/>
    </row>
    <row r="39" spans="1:40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Z39" s="112"/>
      <c r="AN39" s="78"/>
    </row>
    <row r="40" spans="1:40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Z40" s="112"/>
      <c r="AN40" s="78"/>
    </row>
    <row r="41" spans="1:40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AN41" s="78"/>
    </row>
  </sheetData>
  <sheetProtection password="DD59" sheet="1" objects="1" scenarios="1"/>
  <mergeCells count="10">
    <mergeCell ref="B14:C14"/>
    <mergeCell ref="B12:C12"/>
    <mergeCell ref="B13:C13"/>
    <mergeCell ref="A1:H1"/>
    <mergeCell ref="M2:Y2"/>
    <mergeCell ref="AA2:AM2"/>
    <mergeCell ref="N4:Y4"/>
    <mergeCell ref="AA4:AA5"/>
    <mergeCell ref="AB4:AM4"/>
    <mergeCell ref="M4:M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94" customWidth="1"/>
    <col min="2" max="2" width="15.6640625" style="94" customWidth="1"/>
    <col min="3" max="3" width="16.6640625" style="94" customWidth="1"/>
    <col min="4" max="4" width="18.77734375" style="94" customWidth="1"/>
    <col min="5" max="5" width="16.88671875" style="94" customWidth="1"/>
    <col min="6" max="6" width="13.77734375" style="94" customWidth="1"/>
    <col min="7" max="7" width="16.66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6" width="17.77734375" style="94" customWidth="1"/>
    <col min="17" max="17" width="15.88671875" style="94" customWidth="1"/>
    <col min="18" max="19" width="15.77734375" style="94" customWidth="1"/>
    <col min="20" max="20" width="17.77734375" style="94" customWidth="1"/>
    <col min="21" max="21" width="17.44140625" style="94" customWidth="1"/>
    <col min="22" max="22" width="17.77734375" style="94" customWidth="1"/>
    <col min="23" max="24" width="17.44140625" style="94" customWidth="1"/>
    <col min="25" max="25" width="2.44140625" style="94" customWidth="1"/>
    <col min="26" max="26" width="16.77734375" style="94" customWidth="1"/>
    <col min="27" max="27" width="2.21875" style="94" customWidth="1"/>
    <col min="28" max="28" width="14.109375" style="94" customWidth="1"/>
    <col min="29" max="40" width="9" style="94"/>
    <col min="41" max="41" width="13.44140625" style="94" customWidth="1"/>
    <col min="42" max="42" width="15.441406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"/>
    </row>
    <row r="2" spans="1:55" ht="38.25" customHeight="1" thickBot="1">
      <c r="A2" s="301" t="s">
        <v>16</v>
      </c>
      <c r="B2" s="304" t="s">
        <v>101</v>
      </c>
      <c r="C2" s="307" t="s">
        <v>76</v>
      </c>
      <c r="D2" s="313" t="s">
        <v>108</v>
      </c>
      <c r="E2" s="308" t="s">
        <v>107</v>
      </c>
      <c r="F2" s="307" t="s">
        <v>79</v>
      </c>
      <c r="G2" s="308" t="s">
        <v>111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11"/>
    </row>
    <row r="4" spans="1:55" ht="88.5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2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1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143"/>
      <c r="AB5" s="106" t="s">
        <v>53</v>
      </c>
      <c r="AC5" s="98"/>
      <c r="AD5" s="105">
        <f>COUNTIF($D5:$D65215,"=1")</f>
        <v>0</v>
      </c>
      <c r="AE5" s="105">
        <f>COUNTIF($D5:$D65215,"=2")</f>
        <v>0</v>
      </c>
      <c r="AF5" s="105">
        <f>COUNTIF($D5:$D65215,"=3")</f>
        <v>0</v>
      </c>
      <c r="AG5" s="105">
        <f>COUNTIF($D5:$D65215,"=4")</f>
        <v>0</v>
      </c>
      <c r="AH5" s="105">
        <f>COUNTIF($D5:$D65215,"=5")</f>
        <v>0</v>
      </c>
      <c r="AI5" s="105">
        <f>COUNTIF($D5:$D65215,"=6")</f>
        <v>0</v>
      </c>
      <c r="AJ5" s="105">
        <f>COUNTIF($D5:$D65215,"=7")</f>
        <v>0</v>
      </c>
      <c r="AK5" s="105">
        <f>COUNTIF($D5:$D65215,"=8")</f>
        <v>0</v>
      </c>
      <c r="AL5" s="105">
        <f>COUNTIF($D5:$D65215,"=9")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COUNTIF($F5:$F65215,"=1")</f>
        <v>0</v>
      </c>
      <c r="AE7" s="28">
        <f>COUNTIF($F5:$F65215,"=2")</f>
        <v>0</v>
      </c>
      <c r="AF7" s="28">
        <f>COUNTIF($F5:$F65215,"=3")</f>
        <v>0</v>
      </c>
      <c r="AG7" s="28">
        <f>COUNTIF($F5:$F65215,"=4")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COUNTIF($G5:$G65215,"=1")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5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1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1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1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1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1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1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1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1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1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1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1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1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1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1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1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1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  <c r="AQ90" s="2"/>
      <c r="AR90" s="2"/>
      <c r="AS90" s="2"/>
      <c r="AT90" s="2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H2:H4"/>
    <mergeCell ref="H1:O1"/>
    <mergeCell ref="P1:T1"/>
    <mergeCell ref="U1:X1"/>
    <mergeCell ref="E2:E4"/>
    <mergeCell ref="F2:F4"/>
    <mergeCell ref="G2:G4"/>
    <mergeCell ref="A1:G1"/>
    <mergeCell ref="A2:A4"/>
    <mergeCell ref="B2:B4"/>
    <mergeCell ref="C2:C4"/>
    <mergeCell ref="D2:D4"/>
    <mergeCell ref="U2:U4"/>
    <mergeCell ref="V2:V4"/>
    <mergeCell ref="O3:O4"/>
    <mergeCell ref="Q3:Q4"/>
    <mergeCell ref="T2:T4"/>
    <mergeCell ref="I3:I4"/>
    <mergeCell ref="L3:L4"/>
    <mergeCell ref="M3:M4"/>
    <mergeCell ref="N3:N4"/>
    <mergeCell ref="J3:J4"/>
    <mergeCell ref="K3:K4"/>
    <mergeCell ref="S2:S4"/>
    <mergeCell ref="I2:O2"/>
    <mergeCell ref="P2:Q2"/>
    <mergeCell ref="P3:P4"/>
    <mergeCell ref="R2:R4"/>
    <mergeCell ref="X3:X4"/>
    <mergeCell ref="AB1:BB1"/>
    <mergeCell ref="AB3:AB4"/>
    <mergeCell ref="AC3:AN3"/>
    <mergeCell ref="AP3:AP4"/>
    <mergeCell ref="AQ3:BB3"/>
    <mergeCell ref="Z2:Z4"/>
    <mergeCell ref="Y2:Y4"/>
    <mergeCell ref="W2:X2"/>
    <mergeCell ref="W3:W4"/>
  </mergeCells>
  <phoneticPr fontId="2" type="noConversion"/>
  <dataValidations count="9">
    <dataValidation type="list" allowBlank="1" showDropDown="1" showInputMessage="1" showErrorMessage="1" sqref="AA23:AA200 R5:R200">
      <formula1>"1,2"</formula1>
    </dataValidation>
    <dataValidation type="list" allowBlank="1" showDropDown="1" showInputMessage="1" showErrorMessage="1" sqref="F5:F200 T5:T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G10" sqref="G10"/>
    </sheetView>
  </sheetViews>
  <sheetFormatPr defaultColWidth="9" defaultRowHeight="16.2"/>
  <cols>
    <col min="1" max="1" width="10.88671875" style="94" customWidth="1"/>
    <col min="2" max="2" width="14.88671875" style="94" customWidth="1"/>
    <col min="3" max="3" width="15.6640625" style="94" customWidth="1"/>
    <col min="4" max="4" width="18.6640625" style="94" customWidth="1"/>
    <col min="5" max="5" width="17.332031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6" width="17.77734375" style="94" customWidth="1"/>
    <col min="17" max="19" width="17.88671875" style="94" customWidth="1"/>
    <col min="20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33203125" style="94" customWidth="1"/>
    <col min="26" max="26" width="17.77734375" style="94" customWidth="1"/>
    <col min="27" max="27" width="2.33203125" style="94" customWidth="1"/>
    <col min="28" max="28" width="14.109375" style="94" customWidth="1"/>
    <col min="29" max="40" width="9" style="94"/>
    <col min="41" max="41" width="13.44140625" style="94" customWidth="1"/>
    <col min="42" max="42" width="14.332031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"/>
    </row>
    <row r="2" spans="1:55" ht="38.25" customHeight="1" thickBot="1">
      <c r="A2" s="301" t="s">
        <v>16</v>
      </c>
      <c r="B2" s="304" t="s">
        <v>100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11"/>
    </row>
    <row r="4" spans="1:55" ht="86.25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2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1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COUNTIF($D5:$D65215,"=1")</f>
        <v>0</v>
      </c>
      <c r="AE5" s="105">
        <f>COUNTIF($D5:$D65215,"=2")</f>
        <v>0</v>
      </c>
      <c r="AF5" s="105">
        <f>COUNTIF($D5:$D65215,"=3")</f>
        <v>0</v>
      </c>
      <c r="AG5" s="105">
        <f>COUNTIF($D5:$D65215,"=4")</f>
        <v>0</v>
      </c>
      <c r="AH5" s="105">
        <f>COUNTIF($D5:$D65215,"=5")</f>
        <v>0</v>
      </c>
      <c r="AI5" s="105">
        <f>COUNTIF($D5:$D65215,"=6")</f>
        <v>0</v>
      </c>
      <c r="AJ5" s="105">
        <f>COUNTIF($D5:$D65215,"=7")</f>
        <v>0</v>
      </c>
      <c r="AK5" s="105">
        <f>COUNTIF($D5:$D65215,"=8")</f>
        <v>0</v>
      </c>
      <c r="AL5" s="105">
        <f>COUNTIF($D5:$D65215,"=9")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COUNTIF($F5:$F65215,"=1")</f>
        <v>0</v>
      </c>
      <c r="AE7" s="28">
        <f>COUNTIF($F5:$F65215,"=2")</f>
        <v>0</v>
      </c>
      <c r="AF7" s="28">
        <f>COUNTIF($F5:$F65215,"=3")</f>
        <v>0</v>
      </c>
      <c r="AG7" s="28">
        <f>COUNTIF($F5:$F65215,"=4")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COUNTIF($G5:$G65215,"=1")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5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1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1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1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1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1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1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1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1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1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1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1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1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1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1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1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1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I2:O2"/>
    <mergeCell ref="G2:G4"/>
    <mergeCell ref="H2:H4"/>
    <mergeCell ref="R2:R4"/>
    <mergeCell ref="I3:I4"/>
    <mergeCell ref="J3:J4"/>
    <mergeCell ref="K3:K4"/>
    <mergeCell ref="L3:L4"/>
    <mergeCell ref="M3:M4"/>
    <mergeCell ref="N3:N4"/>
    <mergeCell ref="O3:O4"/>
    <mergeCell ref="A1:G1"/>
    <mergeCell ref="H1:O1"/>
    <mergeCell ref="P1:T1"/>
    <mergeCell ref="U1:X1"/>
    <mergeCell ref="A2:A4"/>
    <mergeCell ref="B2:B4"/>
    <mergeCell ref="C2:C4"/>
    <mergeCell ref="D2:D4"/>
    <mergeCell ref="E2:E4"/>
    <mergeCell ref="F2:F4"/>
    <mergeCell ref="W2:X2"/>
    <mergeCell ref="P3:P4"/>
    <mergeCell ref="Q3:Q4"/>
    <mergeCell ref="X3:X4"/>
    <mergeCell ref="W3:W4"/>
    <mergeCell ref="S2:S4"/>
    <mergeCell ref="T2:T4"/>
    <mergeCell ref="U2:U4"/>
    <mergeCell ref="V2:V4"/>
    <mergeCell ref="P2:Q2"/>
    <mergeCell ref="Y2:Y4"/>
    <mergeCell ref="Z2:Z4"/>
    <mergeCell ref="AB1:BB1"/>
    <mergeCell ref="AC3:AN3"/>
    <mergeCell ref="AP3:AP4"/>
    <mergeCell ref="AQ3:BB3"/>
    <mergeCell ref="AB3:AB4"/>
  </mergeCells>
  <phoneticPr fontId="2" type="noConversion"/>
  <dataValidations count="9">
    <dataValidation type="list" allowBlank="1" showDropDown="1" showInputMessage="1" showErrorMessage="1" sqref="AA23:AA200 R5:R200">
      <formula1>"1,2"</formula1>
    </dataValidation>
    <dataValidation type="list" allowBlank="1" showDropDown="1" showInputMessage="1" showErrorMessage="1" sqref="F5:F200 T5:T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D7" sqref="D7"/>
    </sheetView>
  </sheetViews>
  <sheetFormatPr defaultColWidth="9" defaultRowHeight="16.2"/>
  <cols>
    <col min="1" max="1" width="10.88671875" style="94" customWidth="1"/>
    <col min="2" max="2" width="15.44140625" style="94" customWidth="1"/>
    <col min="3" max="3" width="15.88671875" style="94" customWidth="1"/>
    <col min="4" max="4" width="18.109375" style="94" customWidth="1"/>
    <col min="5" max="5" width="17.441406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9.77734375" style="94" customWidth="1"/>
    <col min="25" max="25" width="2.21875" style="94" customWidth="1"/>
    <col min="26" max="26" width="17.44140625" style="94" customWidth="1"/>
    <col min="27" max="27" width="2.33203125" style="94" customWidth="1"/>
    <col min="28" max="28" width="14.33203125" style="94" customWidth="1"/>
    <col min="29" max="40" width="9" style="94"/>
    <col min="41" max="41" width="13.44140625" style="94" customWidth="1"/>
    <col min="42" max="42" width="14.10937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"/>
    </row>
    <row r="2" spans="1:55" ht="38.25" customHeight="1" thickBot="1">
      <c r="A2" s="301" t="s">
        <v>16</v>
      </c>
      <c r="B2" s="304" t="s">
        <v>99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1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1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1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1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1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1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1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1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1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1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1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1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1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1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1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1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1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1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1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A1:G1"/>
    <mergeCell ref="H1:O1"/>
    <mergeCell ref="P1:T1"/>
    <mergeCell ref="R2:R4"/>
    <mergeCell ref="K3:K4"/>
    <mergeCell ref="P2:Q2"/>
    <mergeCell ref="O3:O4"/>
    <mergeCell ref="I2:O2"/>
    <mergeCell ref="I3:I4"/>
    <mergeCell ref="J3:J4"/>
    <mergeCell ref="G2:G4"/>
    <mergeCell ref="H2:H4"/>
    <mergeCell ref="L3:L4"/>
    <mergeCell ref="M3:M4"/>
    <mergeCell ref="N3:N4"/>
    <mergeCell ref="U1:X1"/>
    <mergeCell ref="A2:A4"/>
    <mergeCell ref="B2:B4"/>
    <mergeCell ref="C2:C4"/>
    <mergeCell ref="D2:D4"/>
    <mergeCell ref="E2:E4"/>
    <mergeCell ref="F2:F4"/>
    <mergeCell ref="W2:X2"/>
    <mergeCell ref="P3:P4"/>
    <mergeCell ref="Q3:Q4"/>
    <mergeCell ref="X3:X4"/>
    <mergeCell ref="W3:W4"/>
    <mergeCell ref="S2:S4"/>
    <mergeCell ref="T2:T4"/>
    <mergeCell ref="U2:U4"/>
    <mergeCell ref="V2:V4"/>
    <mergeCell ref="Y2:Y4"/>
    <mergeCell ref="AB1:BB1"/>
    <mergeCell ref="AC3:AN3"/>
    <mergeCell ref="AP3:AP4"/>
    <mergeCell ref="AQ3:BB3"/>
    <mergeCell ref="AB3:AB4"/>
    <mergeCell ref="Z2:Z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F5:F200 T5:T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G14" sqref="G14"/>
    </sheetView>
  </sheetViews>
  <sheetFormatPr defaultColWidth="9" defaultRowHeight="16.2"/>
  <cols>
    <col min="1" max="1" width="10.88671875" style="94" customWidth="1"/>
    <col min="2" max="2" width="14.21875" style="94" customWidth="1"/>
    <col min="3" max="3" width="17.21875" style="94" customWidth="1"/>
    <col min="4" max="4" width="18.6640625" style="94" customWidth="1"/>
    <col min="5" max="5" width="17.1093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8" style="94" customWidth="1"/>
    <col min="25" max="25" width="2.44140625" style="94" customWidth="1"/>
    <col min="26" max="26" width="17.44140625" style="94" customWidth="1"/>
    <col min="27" max="27" width="2.21875" style="94" customWidth="1"/>
    <col min="28" max="28" width="13.6640625" style="94" customWidth="1"/>
    <col min="29" max="40" width="9" style="94"/>
    <col min="41" max="42" width="13.441406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98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1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114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1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C3:AN3"/>
    <mergeCell ref="AP3:AP4"/>
    <mergeCell ref="AQ3:BB3"/>
    <mergeCell ref="AB3:AB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F5:F200 T5:T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00"/>
  <sheetViews>
    <sheetView zoomScale="75" workbookViewId="0">
      <pane ySplit="4" topLeftCell="A5" activePane="bottomLeft" state="frozen"/>
      <selection pane="bottomLeft" activeCell="G12" sqref="G12"/>
    </sheetView>
  </sheetViews>
  <sheetFormatPr defaultColWidth="9" defaultRowHeight="16.2"/>
  <cols>
    <col min="1" max="1" width="10.88671875" style="94" customWidth="1"/>
    <col min="2" max="2" width="14.6640625" style="94" customWidth="1"/>
    <col min="3" max="3" width="16.109375" style="94" customWidth="1"/>
    <col min="4" max="4" width="18.109375" style="94" customWidth="1"/>
    <col min="5" max="5" width="17.1093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6.77734375" style="94" customWidth="1"/>
    <col min="25" max="25" width="2.33203125" style="94" customWidth="1"/>
    <col min="26" max="26" width="17.21875" style="94" customWidth="1"/>
    <col min="27" max="27" width="2.44140625" style="94" customWidth="1"/>
    <col min="28" max="28" width="14.109375" style="94" customWidth="1"/>
    <col min="29" max="39" width="9" style="94"/>
    <col min="40" max="40" width="13.44140625" style="94" customWidth="1"/>
    <col min="41" max="41" width="9" style="94"/>
    <col min="42" max="42" width="14.109375" style="94" customWidth="1"/>
    <col min="43" max="16384" width="9" style="94"/>
  </cols>
  <sheetData>
    <row r="1" spans="1:54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0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</row>
    <row r="2" spans="1:54" ht="38.25" customHeight="1" thickBot="1">
      <c r="A2" s="301" t="s">
        <v>16</v>
      </c>
      <c r="B2" s="304" t="s">
        <v>97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40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</row>
    <row r="4" spans="1:54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40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</row>
    <row r="5" spans="1:54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0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</row>
    <row r="6" spans="1:54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20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</row>
    <row r="7" spans="1:54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20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</row>
    <row r="8" spans="1:54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20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</row>
    <row r="9" spans="1:54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2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</row>
    <row r="10" spans="1:54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2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</row>
    <row r="11" spans="1:54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2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</row>
    <row r="12" spans="1:54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2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</row>
    <row r="13" spans="1:54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2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</row>
    <row r="14" spans="1:54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2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</row>
    <row r="15" spans="1:54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2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</row>
    <row r="16" spans="1:54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2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</row>
    <row r="17" spans="1:54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2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</row>
    <row r="18" spans="1:54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2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</row>
    <row r="19" spans="1:54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2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</row>
    <row r="20" spans="1:54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2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</row>
    <row r="21" spans="1:54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2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</row>
    <row r="22" spans="1:54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2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</row>
    <row r="23" spans="1:54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2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</row>
    <row r="24" spans="1:54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2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</row>
    <row r="25" spans="1:54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/>
      <c r="AY25" s="4"/>
      <c r="AZ25" s="4"/>
      <c r="BA25" s="4"/>
      <c r="BB25" s="4"/>
    </row>
    <row r="26" spans="1:54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/>
      <c r="AY26" s="4"/>
      <c r="AZ26" s="4"/>
      <c r="BA26" s="4"/>
      <c r="BB26" s="4"/>
    </row>
    <row r="27" spans="1:54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4"/>
      <c r="AY27" s="4"/>
      <c r="AZ27" s="4"/>
      <c r="BA27" s="4"/>
      <c r="BB27" s="4"/>
    </row>
    <row r="28" spans="1:54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4"/>
      <c r="AY28" s="4"/>
      <c r="AZ28" s="4"/>
      <c r="BA28" s="4"/>
      <c r="BB28" s="4"/>
    </row>
    <row r="29" spans="1:54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4"/>
      <c r="AY29" s="4"/>
      <c r="AZ29" s="4"/>
      <c r="BA29" s="4"/>
      <c r="BB29" s="4"/>
    </row>
    <row r="30" spans="1:54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4"/>
      <c r="AY30" s="4"/>
      <c r="AZ30" s="4"/>
      <c r="BA30" s="4"/>
      <c r="BB30" s="4"/>
    </row>
    <row r="31" spans="1:54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"/>
      <c r="AY31" s="4"/>
      <c r="AZ31" s="4"/>
      <c r="BA31" s="4"/>
      <c r="BB31" s="4"/>
    </row>
    <row r="32" spans="1:54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4"/>
      <c r="AY32" s="4"/>
      <c r="AZ32" s="4"/>
      <c r="BA32" s="4"/>
      <c r="BB32" s="4"/>
    </row>
    <row r="33" spans="1:54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4"/>
      <c r="AY33" s="4"/>
      <c r="AZ33" s="4"/>
      <c r="BA33" s="4"/>
      <c r="BB33" s="4"/>
    </row>
    <row r="34" spans="1:54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4"/>
      <c r="AY34" s="4"/>
      <c r="AZ34" s="4"/>
      <c r="BA34" s="4"/>
      <c r="BB34" s="4"/>
    </row>
    <row r="35" spans="1:54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  <c r="BB35" s="4"/>
    </row>
    <row r="36" spans="1:54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  <c r="BB36" s="4"/>
    </row>
    <row r="37" spans="1:54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4"/>
      <c r="AY37" s="4"/>
      <c r="AZ37" s="4"/>
      <c r="BA37" s="4"/>
      <c r="BB37" s="4"/>
    </row>
    <row r="38" spans="1:54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4"/>
      <c r="AY38" s="4"/>
      <c r="AZ38" s="4"/>
      <c r="BA38" s="4"/>
      <c r="BB38" s="4"/>
    </row>
    <row r="39" spans="1:54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/>
      <c r="AY39" s="4"/>
      <c r="AZ39" s="4"/>
      <c r="BA39" s="4"/>
      <c r="BB39" s="4"/>
    </row>
    <row r="40" spans="1:54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/>
      <c r="AY40" s="4"/>
      <c r="AZ40" s="4"/>
      <c r="BA40" s="4"/>
      <c r="BB40" s="4"/>
    </row>
    <row r="41" spans="1:54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/>
      <c r="AY41" s="4"/>
      <c r="AZ41" s="4"/>
      <c r="BA41" s="4"/>
      <c r="BB41" s="4"/>
    </row>
    <row r="42" spans="1:54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4"/>
      <c r="AY42" s="4"/>
      <c r="AZ42" s="4"/>
      <c r="BA42" s="4"/>
      <c r="BB42" s="4"/>
    </row>
    <row r="43" spans="1:54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4"/>
      <c r="AY43" s="4"/>
      <c r="AZ43" s="4"/>
      <c r="BA43" s="4"/>
      <c r="BB43" s="4"/>
    </row>
    <row r="44" spans="1:54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4"/>
      <c r="AY44" s="4"/>
      <c r="AZ44" s="4"/>
      <c r="BA44" s="4"/>
      <c r="BB44" s="4"/>
    </row>
    <row r="45" spans="1:54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4"/>
      <c r="AY45" s="4"/>
      <c r="AZ45" s="4"/>
      <c r="BA45" s="4"/>
      <c r="BB45" s="4"/>
    </row>
    <row r="46" spans="1:54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4"/>
      <c r="AY46" s="4"/>
      <c r="AZ46" s="4"/>
      <c r="BA46" s="4"/>
      <c r="BB46" s="4"/>
    </row>
    <row r="47" spans="1:54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4"/>
      <c r="AY47" s="4"/>
      <c r="AZ47" s="4"/>
      <c r="BA47" s="4"/>
      <c r="BB47" s="4"/>
    </row>
    <row r="48" spans="1:54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4"/>
      <c r="AY48" s="4"/>
      <c r="AZ48" s="4"/>
      <c r="BA48" s="4"/>
      <c r="BB48" s="4"/>
    </row>
    <row r="49" spans="1:54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4"/>
      <c r="AY49" s="4"/>
      <c r="AZ49" s="4"/>
      <c r="BA49" s="4"/>
      <c r="BB49" s="4"/>
    </row>
    <row r="50" spans="1:54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4"/>
      <c r="AY50" s="4"/>
      <c r="AZ50" s="4"/>
      <c r="BA50" s="4"/>
      <c r="BB50" s="4"/>
    </row>
    <row r="51" spans="1:54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"/>
      <c r="AY51" s="4"/>
      <c r="AZ51" s="4"/>
      <c r="BA51" s="4"/>
      <c r="BB51" s="4"/>
    </row>
    <row r="52" spans="1:54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4"/>
      <c r="AY52" s="4"/>
      <c r="AZ52" s="4"/>
      <c r="BA52" s="4"/>
      <c r="BB52" s="4"/>
    </row>
    <row r="53" spans="1:54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4"/>
      <c r="AY53" s="4"/>
      <c r="AZ53" s="4"/>
      <c r="BA53" s="4"/>
      <c r="BB53" s="4"/>
    </row>
    <row r="54" spans="1:54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4"/>
      <c r="AY54" s="4"/>
      <c r="AZ54" s="4"/>
      <c r="BA54" s="4"/>
      <c r="BB54" s="4"/>
    </row>
    <row r="55" spans="1:54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4"/>
      <c r="AY55" s="4"/>
      <c r="AZ55" s="4"/>
      <c r="BA55" s="4"/>
      <c r="BB55" s="4"/>
    </row>
    <row r="56" spans="1:54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4"/>
      <c r="AY56" s="4"/>
      <c r="AZ56" s="4"/>
      <c r="BA56" s="4"/>
      <c r="BB56" s="4"/>
    </row>
    <row r="57" spans="1:54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4"/>
      <c r="AY57" s="4"/>
      <c r="AZ57" s="4"/>
      <c r="BA57" s="4"/>
      <c r="BB57" s="4"/>
    </row>
    <row r="58" spans="1:54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4"/>
      <c r="AY58" s="4"/>
      <c r="AZ58" s="4"/>
      <c r="BA58" s="4"/>
      <c r="BB58" s="4"/>
    </row>
    <row r="59" spans="1:54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"/>
      <c r="AY59" s="4"/>
      <c r="AZ59" s="4"/>
      <c r="BA59" s="4"/>
      <c r="BB59" s="4"/>
    </row>
    <row r="60" spans="1:54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4"/>
      <c r="AY60" s="4"/>
      <c r="AZ60" s="4"/>
      <c r="BA60" s="4"/>
      <c r="BB60" s="4"/>
    </row>
    <row r="61" spans="1:54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4"/>
      <c r="AY61" s="4"/>
      <c r="AZ61" s="4"/>
      <c r="BA61" s="4"/>
      <c r="BB61" s="4"/>
    </row>
    <row r="62" spans="1:54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4"/>
      <c r="AY62" s="4"/>
      <c r="AZ62" s="4"/>
      <c r="BA62" s="4"/>
      <c r="BB62" s="4"/>
    </row>
    <row r="63" spans="1:54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4"/>
      <c r="AY63" s="4"/>
      <c r="AZ63" s="4"/>
      <c r="BA63" s="4"/>
      <c r="BB63" s="4"/>
    </row>
    <row r="64" spans="1:54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4"/>
      <c r="AY64" s="4"/>
      <c r="AZ64" s="4"/>
      <c r="BA64" s="4"/>
      <c r="BB64" s="4"/>
    </row>
    <row r="65" spans="1:54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4"/>
      <c r="AY65" s="4"/>
      <c r="AZ65" s="4"/>
      <c r="BA65" s="4"/>
      <c r="BB65" s="4"/>
    </row>
    <row r="66" spans="1:54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4"/>
      <c r="AY66" s="4"/>
      <c r="AZ66" s="4"/>
      <c r="BA66" s="4"/>
      <c r="BB66" s="4"/>
    </row>
    <row r="67" spans="1:54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4"/>
      <c r="AY67" s="4"/>
      <c r="AZ67" s="4"/>
      <c r="BA67" s="4"/>
      <c r="BB67" s="4"/>
    </row>
    <row r="68" spans="1:54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4"/>
      <c r="AY68" s="4"/>
      <c r="AZ68" s="4"/>
      <c r="BA68" s="4"/>
      <c r="BB68" s="4"/>
    </row>
    <row r="69" spans="1:54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4"/>
      <c r="AY69" s="4"/>
      <c r="AZ69" s="4"/>
      <c r="BA69" s="4"/>
      <c r="BB69" s="4"/>
    </row>
    <row r="70" spans="1:54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4"/>
      <c r="AY70" s="4"/>
      <c r="AZ70" s="4"/>
      <c r="BA70" s="4"/>
      <c r="BB70" s="4"/>
    </row>
    <row r="71" spans="1:54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4"/>
      <c r="AY71" s="4"/>
      <c r="AZ71" s="4"/>
      <c r="BA71" s="4"/>
      <c r="BB71" s="4"/>
    </row>
    <row r="72" spans="1:54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4"/>
      <c r="AY72" s="4"/>
      <c r="AZ72" s="4"/>
      <c r="BA72" s="4"/>
      <c r="BB72" s="4"/>
    </row>
    <row r="73" spans="1:54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4"/>
      <c r="AY73" s="4"/>
      <c r="AZ73" s="4"/>
      <c r="BA73" s="4"/>
      <c r="BB73" s="4"/>
    </row>
    <row r="74" spans="1:54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4"/>
      <c r="AY74" s="4"/>
      <c r="AZ74" s="4"/>
      <c r="BA74" s="4"/>
      <c r="BB74" s="4"/>
    </row>
    <row r="75" spans="1:54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"/>
      <c r="AY75" s="4"/>
      <c r="AZ75" s="4"/>
      <c r="BA75" s="4"/>
      <c r="BB75" s="4"/>
    </row>
    <row r="76" spans="1:54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"/>
      <c r="AY76" s="4"/>
      <c r="AZ76" s="4"/>
      <c r="BA76" s="4"/>
      <c r="BB76" s="4"/>
    </row>
    <row r="77" spans="1:54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4"/>
      <c r="AY77" s="4"/>
      <c r="AZ77" s="4"/>
      <c r="BA77" s="4"/>
      <c r="BB77" s="4"/>
    </row>
    <row r="78" spans="1:54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"/>
      <c r="AY78" s="4"/>
      <c r="AZ78" s="4"/>
      <c r="BA78" s="4"/>
      <c r="BB78" s="4"/>
    </row>
    <row r="79" spans="1:54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4"/>
      <c r="AY79" s="4"/>
      <c r="AZ79" s="4"/>
      <c r="BA79" s="4"/>
      <c r="BB79" s="4"/>
    </row>
    <row r="80" spans="1:54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4"/>
      <c r="AY80" s="4"/>
      <c r="AZ80" s="4"/>
      <c r="BA80" s="4"/>
      <c r="BB80" s="4"/>
    </row>
    <row r="81" spans="1:54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4"/>
      <c r="AY81" s="4"/>
      <c r="AZ81" s="4"/>
      <c r="BA81" s="4"/>
      <c r="BB81" s="4"/>
    </row>
    <row r="82" spans="1:54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"/>
      <c r="AY82" s="4"/>
      <c r="AZ82" s="4"/>
      <c r="BA82" s="4"/>
      <c r="BB82" s="4"/>
    </row>
    <row r="83" spans="1:54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4"/>
      <c r="AY83" s="4"/>
      <c r="AZ83" s="4"/>
      <c r="BA83" s="4"/>
      <c r="BB83" s="4"/>
    </row>
    <row r="84" spans="1:54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"/>
      <c r="AY84" s="4"/>
      <c r="AZ84" s="4"/>
      <c r="BA84" s="4"/>
      <c r="BB84" s="4"/>
    </row>
    <row r="85" spans="1:54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"/>
      <c r="AY85" s="4"/>
      <c r="AZ85" s="4"/>
      <c r="BA85" s="4"/>
      <c r="BB85" s="4"/>
    </row>
    <row r="86" spans="1:54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4"/>
      <c r="AY86" s="4"/>
      <c r="AZ86" s="4"/>
      <c r="BA86" s="4"/>
      <c r="BB86" s="4"/>
    </row>
    <row r="87" spans="1:54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4"/>
      <c r="AY87" s="4"/>
      <c r="AZ87" s="4"/>
      <c r="BA87" s="4"/>
      <c r="BB87" s="4"/>
    </row>
    <row r="88" spans="1:54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4"/>
      <c r="AY88" s="4"/>
      <c r="AZ88" s="4"/>
      <c r="BA88" s="4"/>
      <c r="BB88" s="4"/>
    </row>
    <row r="89" spans="1:54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4"/>
      <c r="AY89" s="4"/>
      <c r="AZ89" s="4"/>
      <c r="BA89" s="4"/>
      <c r="BB89" s="4"/>
    </row>
    <row r="90" spans="1:54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4"/>
      <c r="AY90" s="4"/>
      <c r="AZ90" s="4"/>
      <c r="BA90" s="4"/>
      <c r="BB90" s="4"/>
    </row>
    <row r="91" spans="1:54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3"/>
      <c r="AU91" s="3"/>
      <c r="AV91" s="3"/>
      <c r="AW91" s="3"/>
      <c r="AX91" s="4"/>
      <c r="AY91" s="4"/>
      <c r="AZ91" s="4"/>
      <c r="BA91" s="4"/>
      <c r="BB91" s="4"/>
    </row>
    <row r="92" spans="1:54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3"/>
      <c r="AU92" s="3"/>
      <c r="AV92" s="3"/>
      <c r="AW92" s="3"/>
      <c r="AX92" s="4"/>
      <c r="AY92" s="4"/>
      <c r="AZ92" s="4"/>
      <c r="BA92" s="4"/>
      <c r="BB92" s="4"/>
    </row>
    <row r="93" spans="1:54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3"/>
      <c r="AU93" s="3"/>
      <c r="AV93" s="3"/>
      <c r="AW93" s="3"/>
      <c r="AX93" s="4"/>
      <c r="AY93" s="4"/>
      <c r="AZ93" s="4"/>
      <c r="BA93" s="4"/>
      <c r="BB93" s="4"/>
    </row>
    <row r="94" spans="1:54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3"/>
      <c r="AU94" s="3"/>
      <c r="AV94" s="3"/>
      <c r="AW94" s="3"/>
      <c r="AX94" s="4"/>
      <c r="AY94" s="4"/>
      <c r="AZ94" s="4"/>
      <c r="BA94" s="4"/>
      <c r="BB94" s="4"/>
    </row>
    <row r="95" spans="1:54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3"/>
      <c r="AU95" s="3"/>
      <c r="AV95" s="3"/>
      <c r="AW95" s="3"/>
      <c r="AX95" s="4"/>
      <c r="AY95" s="4"/>
      <c r="AZ95" s="4"/>
      <c r="BA95" s="4"/>
      <c r="BB95" s="4"/>
    </row>
    <row r="96" spans="1:54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3"/>
      <c r="AU96" s="3"/>
      <c r="AV96" s="3"/>
      <c r="AW96" s="3"/>
      <c r="AX96" s="4"/>
      <c r="AY96" s="4"/>
      <c r="AZ96" s="4"/>
      <c r="BA96" s="4"/>
      <c r="BB96" s="4"/>
    </row>
    <row r="97" spans="1:54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3"/>
      <c r="AU97" s="3"/>
      <c r="AV97" s="3"/>
      <c r="AW97" s="3"/>
      <c r="AX97" s="4"/>
      <c r="AY97" s="4"/>
      <c r="AZ97" s="4"/>
      <c r="BA97" s="4"/>
      <c r="BB97" s="4"/>
    </row>
    <row r="98" spans="1:54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3"/>
      <c r="AU98" s="3"/>
      <c r="AV98" s="3"/>
      <c r="AW98" s="3"/>
      <c r="AX98" s="4"/>
      <c r="AY98" s="4"/>
      <c r="AZ98" s="4"/>
      <c r="BA98" s="4"/>
      <c r="BB98" s="4"/>
    </row>
    <row r="99" spans="1:54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3"/>
      <c r="AU99" s="3"/>
      <c r="AV99" s="3"/>
      <c r="AW99" s="3"/>
      <c r="AX99" s="4"/>
      <c r="AY99" s="4"/>
      <c r="AZ99" s="4"/>
      <c r="BA99" s="4"/>
      <c r="BB99" s="4"/>
    </row>
    <row r="100" spans="1:54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3"/>
      <c r="AU100" s="3"/>
      <c r="AV100" s="3"/>
      <c r="AW100" s="3"/>
      <c r="AX100" s="4"/>
      <c r="AY100" s="4"/>
      <c r="AZ100" s="4"/>
      <c r="BA100" s="4"/>
      <c r="BB100" s="4"/>
    </row>
    <row r="101" spans="1:54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3"/>
      <c r="AU101" s="3"/>
      <c r="AV101" s="3"/>
      <c r="AW101" s="3"/>
      <c r="AX101" s="4"/>
      <c r="AY101" s="4"/>
      <c r="AZ101" s="4"/>
      <c r="BA101" s="4"/>
      <c r="BB101" s="4"/>
    </row>
    <row r="102" spans="1:54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3"/>
      <c r="AU102" s="3"/>
      <c r="AV102" s="3"/>
      <c r="AW102" s="3"/>
      <c r="AX102" s="4"/>
      <c r="AY102" s="4"/>
      <c r="AZ102" s="4"/>
      <c r="BA102" s="4"/>
      <c r="BB102" s="4"/>
    </row>
    <row r="103" spans="1:54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3"/>
      <c r="AU103" s="3"/>
      <c r="AV103" s="3"/>
      <c r="AW103" s="3"/>
      <c r="AX103" s="4"/>
      <c r="AY103" s="4"/>
      <c r="AZ103" s="4"/>
      <c r="BA103" s="4"/>
      <c r="BB103" s="4"/>
    </row>
    <row r="104" spans="1:54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3"/>
      <c r="AU104" s="3"/>
      <c r="AV104" s="3"/>
      <c r="AW104" s="3"/>
      <c r="AX104" s="4"/>
      <c r="AY104" s="4"/>
      <c r="AZ104" s="4"/>
      <c r="BA104" s="4"/>
      <c r="BB104" s="4"/>
    </row>
    <row r="105" spans="1:54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3"/>
      <c r="AU105" s="3"/>
      <c r="AV105" s="3"/>
      <c r="AW105" s="3"/>
      <c r="AX105" s="4"/>
      <c r="AY105" s="4"/>
      <c r="AZ105" s="4"/>
      <c r="BA105" s="4"/>
      <c r="BB105" s="4"/>
    </row>
    <row r="106" spans="1:54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3"/>
      <c r="AU106" s="3"/>
      <c r="AV106" s="3"/>
      <c r="AW106" s="3"/>
      <c r="AX106" s="4"/>
      <c r="AY106" s="4"/>
      <c r="AZ106" s="4"/>
      <c r="BA106" s="4"/>
      <c r="BB106" s="4"/>
    </row>
    <row r="107" spans="1:54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3"/>
      <c r="AU107" s="3"/>
      <c r="AV107" s="3"/>
      <c r="AW107" s="3"/>
      <c r="AX107" s="4"/>
      <c r="AY107" s="4"/>
      <c r="AZ107" s="4"/>
      <c r="BA107" s="4"/>
      <c r="BB107" s="4"/>
    </row>
    <row r="108" spans="1:54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3"/>
      <c r="AU108" s="3"/>
      <c r="AV108" s="3"/>
      <c r="AW108" s="3"/>
      <c r="AX108" s="4"/>
      <c r="AY108" s="4"/>
      <c r="AZ108" s="4"/>
      <c r="BA108" s="4"/>
      <c r="BB108" s="4"/>
    </row>
    <row r="109" spans="1:54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3"/>
      <c r="AU109" s="3"/>
      <c r="AV109" s="3"/>
      <c r="AW109" s="3"/>
      <c r="AX109" s="4"/>
      <c r="AY109" s="4"/>
      <c r="AZ109" s="4"/>
      <c r="BA109" s="4"/>
      <c r="BB109" s="4"/>
    </row>
    <row r="110" spans="1:54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3"/>
      <c r="AU110" s="3"/>
      <c r="AV110" s="3"/>
      <c r="AW110" s="3"/>
      <c r="AX110" s="4"/>
      <c r="AY110" s="4"/>
      <c r="AZ110" s="4"/>
      <c r="BA110" s="4"/>
      <c r="BB110" s="4"/>
    </row>
    <row r="111" spans="1:54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3"/>
      <c r="AU111" s="3"/>
      <c r="AV111" s="3"/>
      <c r="AW111" s="3"/>
      <c r="AX111" s="4"/>
      <c r="AY111" s="4"/>
      <c r="AZ111" s="4"/>
      <c r="BA111" s="4"/>
      <c r="BB111" s="4"/>
    </row>
    <row r="112" spans="1:54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3"/>
      <c r="AU112" s="3"/>
      <c r="AV112" s="3"/>
      <c r="AW112" s="3"/>
      <c r="AX112" s="4"/>
      <c r="AY112" s="4"/>
      <c r="AZ112" s="4"/>
      <c r="BA112" s="4"/>
      <c r="BB112" s="4"/>
    </row>
    <row r="113" spans="1:54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3"/>
      <c r="AU113" s="3"/>
      <c r="AV113" s="3"/>
      <c r="AW113" s="3"/>
      <c r="AX113" s="4"/>
      <c r="AY113" s="4"/>
      <c r="AZ113" s="4"/>
      <c r="BA113" s="4"/>
      <c r="BB113" s="4"/>
    </row>
    <row r="114" spans="1:54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3"/>
      <c r="AU114" s="3"/>
      <c r="AV114" s="3"/>
      <c r="AW114" s="3"/>
      <c r="AX114" s="4"/>
      <c r="AY114" s="4"/>
      <c r="AZ114" s="4"/>
      <c r="BA114" s="4"/>
      <c r="BB114" s="4"/>
    </row>
    <row r="115" spans="1:54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3"/>
      <c r="AU115" s="3"/>
      <c r="AV115" s="3"/>
      <c r="AW115" s="3"/>
      <c r="AX115" s="4"/>
      <c r="AY115" s="4"/>
      <c r="AZ115" s="4"/>
      <c r="BA115" s="4"/>
      <c r="BB115" s="4"/>
    </row>
    <row r="116" spans="1:54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3"/>
      <c r="AU116" s="3"/>
      <c r="AV116" s="3"/>
      <c r="AW116" s="3"/>
      <c r="AX116" s="4"/>
      <c r="AY116" s="4"/>
      <c r="AZ116" s="4"/>
      <c r="BA116" s="4"/>
      <c r="BB116" s="4"/>
    </row>
    <row r="117" spans="1:54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3"/>
      <c r="AU117" s="3"/>
      <c r="AV117" s="3"/>
      <c r="AW117" s="3"/>
      <c r="AX117" s="4"/>
      <c r="AY117" s="4"/>
      <c r="AZ117" s="4"/>
      <c r="BA117" s="4"/>
      <c r="BB117" s="4"/>
    </row>
    <row r="118" spans="1:54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3"/>
      <c r="AU118" s="3"/>
      <c r="AV118" s="3"/>
      <c r="AW118" s="3"/>
      <c r="AX118" s="4"/>
      <c r="AY118" s="4"/>
      <c r="AZ118" s="4"/>
      <c r="BA118" s="4"/>
      <c r="BB118" s="4"/>
    </row>
    <row r="119" spans="1:54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3"/>
      <c r="AU119" s="3"/>
      <c r="AV119" s="3"/>
      <c r="AW119" s="3"/>
      <c r="AX119" s="4"/>
      <c r="AY119" s="4"/>
      <c r="AZ119" s="4"/>
      <c r="BA119" s="4"/>
      <c r="BB119" s="4"/>
    </row>
    <row r="120" spans="1:54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3"/>
      <c r="AU120" s="3"/>
      <c r="AV120" s="3"/>
      <c r="AW120" s="3"/>
      <c r="AX120" s="4"/>
      <c r="AY120" s="4"/>
      <c r="AZ120" s="4"/>
      <c r="BA120" s="4"/>
      <c r="BB120" s="4"/>
    </row>
    <row r="121" spans="1:54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3"/>
      <c r="AU121" s="3"/>
      <c r="AV121" s="3"/>
      <c r="AW121" s="3"/>
      <c r="AX121" s="4"/>
      <c r="AY121" s="4"/>
      <c r="AZ121" s="4"/>
      <c r="BA121" s="4"/>
      <c r="BB121" s="4"/>
    </row>
    <row r="122" spans="1:54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3"/>
      <c r="AU122" s="3"/>
      <c r="AV122" s="3"/>
      <c r="AW122" s="3"/>
      <c r="AX122" s="4"/>
      <c r="AY122" s="4"/>
      <c r="AZ122" s="4"/>
      <c r="BA122" s="4"/>
      <c r="BB122" s="4"/>
    </row>
    <row r="123" spans="1:54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3"/>
      <c r="AU123" s="3"/>
      <c r="AV123" s="3"/>
      <c r="AW123" s="3"/>
      <c r="AX123" s="4"/>
      <c r="AY123" s="4"/>
      <c r="AZ123" s="4"/>
      <c r="BA123" s="4"/>
      <c r="BB123" s="4"/>
    </row>
    <row r="124" spans="1:54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3"/>
      <c r="AU124" s="3"/>
      <c r="AV124" s="3"/>
      <c r="AW124" s="3"/>
      <c r="AX124" s="4"/>
      <c r="AY124" s="4"/>
      <c r="AZ124" s="4"/>
      <c r="BA124" s="4"/>
      <c r="BB124" s="4"/>
    </row>
    <row r="125" spans="1:54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3"/>
      <c r="AU125" s="3"/>
      <c r="AV125" s="3"/>
      <c r="AW125" s="3"/>
      <c r="AX125" s="4"/>
      <c r="AY125" s="4"/>
      <c r="AZ125" s="4"/>
      <c r="BA125" s="4"/>
      <c r="BB125" s="4"/>
    </row>
    <row r="126" spans="1:54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3"/>
      <c r="AU126" s="3"/>
      <c r="AV126" s="3"/>
      <c r="AW126" s="3"/>
      <c r="AX126" s="4"/>
      <c r="AY126" s="4"/>
      <c r="AZ126" s="4"/>
      <c r="BA126" s="4"/>
      <c r="BB126" s="4"/>
    </row>
    <row r="127" spans="1:54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3"/>
      <c r="AU127" s="3"/>
      <c r="AV127" s="3"/>
      <c r="AW127" s="3"/>
      <c r="AX127" s="4"/>
      <c r="AY127" s="4"/>
      <c r="AZ127" s="4"/>
      <c r="BA127" s="4"/>
      <c r="BB127" s="4"/>
    </row>
    <row r="128" spans="1:54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3"/>
      <c r="AU128" s="3"/>
      <c r="AV128" s="3"/>
      <c r="AW128" s="3"/>
      <c r="AX128" s="4"/>
      <c r="AY128" s="4"/>
      <c r="AZ128" s="4"/>
      <c r="BA128" s="4"/>
      <c r="BB128" s="4"/>
    </row>
    <row r="129" spans="1:54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3"/>
      <c r="AU129" s="3"/>
      <c r="AV129" s="3"/>
      <c r="AW129" s="3"/>
      <c r="AX129" s="4"/>
      <c r="AY129" s="4"/>
      <c r="AZ129" s="4"/>
      <c r="BA129" s="4"/>
      <c r="BB129" s="4"/>
    </row>
    <row r="130" spans="1:54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3"/>
      <c r="AU130" s="3"/>
      <c r="AV130" s="3"/>
      <c r="AW130" s="3"/>
      <c r="AX130" s="4"/>
      <c r="AY130" s="4"/>
      <c r="AZ130" s="4"/>
      <c r="BA130" s="4"/>
      <c r="BB130" s="4"/>
    </row>
    <row r="131" spans="1:54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3"/>
      <c r="AU131" s="3"/>
      <c r="AV131" s="3"/>
      <c r="AW131" s="3"/>
      <c r="AX131" s="4"/>
      <c r="AY131" s="4"/>
      <c r="AZ131" s="4"/>
      <c r="BA131" s="4"/>
      <c r="BB131" s="4"/>
    </row>
    <row r="132" spans="1:54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3"/>
      <c r="AU132" s="3"/>
      <c r="AV132" s="3"/>
      <c r="AW132" s="3"/>
      <c r="AX132" s="4"/>
      <c r="AY132" s="4"/>
      <c r="AZ132" s="4"/>
      <c r="BA132" s="4"/>
      <c r="BB132" s="4"/>
    </row>
    <row r="133" spans="1:54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3"/>
      <c r="AU133" s="3"/>
      <c r="AV133" s="3"/>
      <c r="AW133" s="3"/>
      <c r="AX133" s="4"/>
      <c r="AY133" s="4"/>
      <c r="AZ133" s="4"/>
      <c r="BA133" s="4"/>
      <c r="BB133" s="4"/>
    </row>
    <row r="134" spans="1:54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3"/>
      <c r="AU134" s="3"/>
      <c r="AV134" s="3"/>
      <c r="AW134" s="3"/>
      <c r="AX134" s="4"/>
      <c r="AY134" s="4"/>
      <c r="AZ134" s="4"/>
      <c r="BA134" s="4"/>
      <c r="BB134" s="4"/>
    </row>
    <row r="135" spans="1:54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3"/>
      <c r="AU135" s="3"/>
      <c r="AV135" s="3"/>
      <c r="AW135" s="3"/>
      <c r="AX135" s="4"/>
      <c r="AY135" s="4"/>
      <c r="AZ135" s="4"/>
      <c r="BA135" s="4"/>
      <c r="BB135" s="4"/>
    </row>
    <row r="136" spans="1:54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3"/>
      <c r="AU136" s="3"/>
      <c r="AV136" s="3"/>
      <c r="AW136" s="3"/>
      <c r="AX136" s="4"/>
      <c r="AY136" s="4"/>
      <c r="AZ136" s="4"/>
      <c r="BA136" s="4"/>
      <c r="BB136" s="4"/>
    </row>
    <row r="137" spans="1:54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3"/>
      <c r="AU137" s="3"/>
      <c r="AV137" s="3"/>
      <c r="AW137" s="3"/>
      <c r="AX137" s="4"/>
      <c r="AY137" s="4"/>
      <c r="AZ137" s="4"/>
      <c r="BA137" s="4"/>
      <c r="BB137" s="4"/>
    </row>
    <row r="138" spans="1:54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3"/>
      <c r="AU138" s="3"/>
      <c r="AV138" s="3"/>
      <c r="AW138" s="3"/>
      <c r="AX138" s="4"/>
      <c r="AY138" s="4"/>
      <c r="AZ138" s="4"/>
      <c r="BA138" s="4"/>
      <c r="BB138" s="4"/>
    </row>
    <row r="139" spans="1:54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3"/>
      <c r="AU139" s="3"/>
      <c r="AV139" s="3"/>
      <c r="AW139" s="3"/>
      <c r="AX139" s="4"/>
      <c r="AY139" s="4"/>
      <c r="AZ139" s="4"/>
      <c r="BA139" s="4"/>
      <c r="BB139" s="4"/>
    </row>
    <row r="140" spans="1:54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3"/>
      <c r="AU140" s="3"/>
      <c r="AV140" s="3"/>
      <c r="AW140" s="3"/>
      <c r="AX140" s="4"/>
      <c r="AY140" s="4"/>
      <c r="AZ140" s="4"/>
      <c r="BA140" s="4"/>
      <c r="BB140" s="4"/>
    </row>
    <row r="141" spans="1:54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3"/>
      <c r="AU141" s="3"/>
      <c r="AV141" s="3"/>
      <c r="AW141" s="3"/>
      <c r="AX141" s="4"/>
      <c r="AY141" s="4"/>
      <c r="AZ141" s="4"/>
      <c r="BA141" s="4"/>
      <c r="BB141" s="4"/>
    </row>
    <row r="142" spans="1:54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3"/>
      <c r="AU142" s="3"/>
      <c r="AV142" s="3"/>
      <c r="AW142" s="3"/>
      <c r="AX142" s="4"/>
      <c r="AY142" s="4"/>
      <c r="AZ142" s="4"/>
      <c r="BA142" s="4"/>
      <c r="BB142" s="4"/>
    </row>
    <row r="143" spans="1:54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3"/>
      <c r="AU143" s="3"/>
      <c r="AV143" s="3"/>
      <c r="AW143" s="3"/>
      <c r="AX143" s="4"/>
      <c r="AY143" s="4"/>
      <c r="AZ143" s="4"/>
      <c r="BA143" s="4"/>
      <c r="BB143" s="4"/>
    </row>
    <row r="144" spans="1:54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3"/>
      <c r="AU144" s="3"/>
      <c r="AV144" s="3"/>
      <c r="AW144" s="3"/>
      <c r="AX144" s="4"/>
      <c r="AY144" s="4"/>
      <c r="AZ144" s="4"/>
      <c r="BA144" s="4"/>
      <c r="BB144" s="4"/>
    </row>
    <row r="145" spans="1:54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3"/>
      <c r="AU145" s="3"/>
      <c r="AV145" s="3"/>
      <c r="AW145" s="3"/>
      <c r="AX145" s="4"/>
      <c r="AY145" s="4"/>
      <c r="AZ145" s="4"/>
      <c r="BA145" s="4"/>
      <c r="BB145" s="4"/>
    </row>
    <row r="146" spans="1:54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3"/>
      <c r="AU146" s="3"/>
      <c r="AV146" s="3"/>
      <c r="AW146" s="3"/>
      <c r="AX146" s="4"/>
      <c r="AY146" s="4"/>
      <c r="AZ146" s="4"/>
      <c r="BA146" s="4"/>
      <c r="BB146" s="4"/>
    </row>
    <row r="147" spans="1:54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3"/>
      <c r="AU147" s="3"/>
      <c r="AV147" s="3"/>
      <c r="AW147" s="3"/>
      <c r="AX147" s="4"/>
      <c r="AY147" s="4"/>
      <c r="AZ147" s="4"/>
      <c r="BA147" s="4"/>
      <c r="BB147" s="4"/>
    </row>
    <row r="148" spans="1:54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3"/>
      <c r="AU148" s="3"/>
      <c r="AV148" s="3"/>
      <c r="AW148" s="3"/>
      <c r="AX148" s="4"/>
      <c r="AY148" s="4"/>
      <c r="AZ148" s="4"/>
      <c r="BA148" s="4"/>
      <c r="BB148" s="4"/>
    </row>
    <row r="149" spans="1:54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3"/>
      <c r="AU149" s="3"/>
      <c r="AV149" s="3"/>
      <c r="AW149" s="3"/>
      <c r="AX149" s="4"/>
      <c r="AY149" s="4"/>
      <c r="AZ149" s="4"/>
      <c r="BA149" s="4"/>
      <c r="BB149" s="4"/>
    </row>
    <row r="150" spans="1:54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3"/>
      <c r="AU150" s="3"/>
      <c r="AV150" s="3"/>
      <c r="AW150" s="3"/>
      <c r="AX150" s="4"/>
      <c r="AY150" s="4"/>
      <c r="AZ150" s="4"/>
      <c r="BA150" s="4"/>
      <c r="BB150" s="4"/>
    </row>
    <row r="151" spans="1:54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3"/>
      <c r="AU151" s="3"/>
      <c r="AV151" s="3"/>
      <c r="AW151" s="3"/>
      <c r="AX151" s="4"/>
      <c r="AY151" s="4"/>
      <c r="AZ151" s="4"/>
      <c r="BA151" s="4"/>
      <c r="BB151" s="4"/>
    </row>
    <row r="152" spans="1:54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3"/>
      <c r="AU152" s="3"/>
      <c r="AV152" s="3"/>
      <c r="AW152" s="3"/>
      <c r="AX152" s="4"/>
      <c r="AY152" s="4"/>
      <c r="AZ152" s="4"/>
      <c r="BA152" s="4"/>
      <c r="BB152" s="4"/>
    </row>
    <row r="153" spans="1:54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3"/>
      <c r="AU153" s="3"/>
      <c r="AV153" s="3"/>
      <c r="AW153" s="3"/>
      <c r="AX153" s="4"/>
      <c r="AY153" s="4"/>
      <c r="AZ153" s="4"/>
      <c r="BA153" s="4"/>
      <c r="BB153" s="4"/>
    </row>
    <row r="154" spans="1:54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3"/>
      <c r="AU154" s="3"/>
      <c r="AV154" s="3"/>
      <c r="AW154" s="3"/>
      <c r="AX154" s="4"/>
      <c r="AY154" s="4"/>
      <c r="AZ154" s="4"/>
      <c r="BA154" s="4"/>
      <c r="BB154" s="4"/>
    </row>
    <row r="155" spans="1:54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3"/>
      <c r="AU155" s="3"/>
      <c r="AV155" s="3"/>
      <c r="AW155" s="3"/>
      <c r="AX155" s="4"/>
      <c r="AY155" s="4"/>
      <c r="AZ155" s="4"/>
      <c r="BA155" s="4"/>
      <c r="BB155" s="4"/>
    </row>
    <row r="156" spans="1:54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3"/>
      <c r="AU156" s="3"/>
      <c r="AV156" s="3"/>
      <c r="AW156" s="3"/>
      <c r="AX156" s="4"/>
      <c r="AY156" s="4"/>
      <c r="AZ156" s="4"/>
      <c r="BA156" s="4"/>
      <c r="BB156" s="4"/>
    </row>
    <row r="157" spans="1:54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3"/>
      <c r="AU157" s="3"/>
      <c r="AV157" s="3"/>
      <c r="AW157" s="3"/>
      <c r="AX157" s="4"/>
      <c r="AY157" s="4"/>
      <c r="AZ157" s="4"/>
      <c r="BA157" s="4"/>
      <c r="BB157" s="4"/>
    </row>
    <row r="158" spans="1:54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3"/>
      <c r="AU158" s="3"/>
      <c r="AV158" s="3"/>
      <c r="AW158" s="3"/>
      <c r="AX158" s="4"/>
      <c r="AY158" s="4"/>
      <c r="AZ158" s="4"/>
      <c r="BA158" s="4"/>
      <c r="BB158" s="4"/>
    </row>
    <row r="159" spans="1:54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3"/>
      <c r="AU159" s="3"/>
      <c r="AV159" s="3"/>
      <c r="AW159" s="3"/>
      <c r="AX159" s="4"/>
      <c r="AY159" s="4"/>
      <c r="AZ159" s="4"/>
      <c r="BA159" s="4"/>
      <c r="BB159" s="4"/>
    </row>
    <row r="160" spans="1:54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3"/>
      <c r="AU160" s="3"/>
      <c r="AV160" s="3"/>
      <c r="AW160" s="3"/>
      <c r="AX160" s="4"/>
      <c r="AY160" s="4"/>
      <c r="AZ160" s="4"/>
      <c r="BA160" s="4"/>
      <c r="BB160" s="4"/>
    </row>
    <row r="161" spans="1:54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3"/>
      <c r="AU161" s="3"/>
      <c r="AV161" s="3"/>
      <c r="AW161" s="3"/>
      <c r="AX161" s="4"/>
      <c r="AY161" s="4"/>
      <c r="AZ161" s="4"/>
      <c r="BA161" s="4"/>
      <c r="BB161" s="4"/>
    </row>
    <row r="162" spans="1:54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4"/>
      <c r="AY162" s="4"/>
      <c r="AZ162" s="4"/>
      <c r="BA162" s="4"/>
      <c r="BB162" s="4"/>
    </row>
    <row r="163" spans="1:54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4"/>
      <c r="AY163" s="4"/>
      <c r="AZ163" s="4"/>
      <c r="BA163" s="4"/>
      <c r="BB163" s="4"/>
    </row>
    <row r="164" spans="1:54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3"/>
      <c r="AU164" s="3"/>
      <c r="AV164" s="3"/>
      <c r="AW164" s="3"/>
      <c r="AX164" s="4"/>
      <c r="AY164" s="4"/>
      <c r="AZ164" s="4"/>
      <c r="BA164" s="4"/>
      <c r="BB164" s="4"/>
    </row>
    <row r="165" spans="1:54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3"/>
      <c r="AU165" s="3"/>
      <c r="AV165" s="3"/>
      <c r="AW165" s="3"/>
      <c r="AX165" s="4"/>
      <c r="AY165" s="4"/>
      <c r="AZ165" s="4"/>
      <c r="BA165" s="4"/>
      <c r="BB165" s="4"/>
    </row>
    <row r="166" spans="1:54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3"/>
      <c r="AU166" s="3"/>
      <c r="AV166" s="3"/>
      <c r="AW166" s="3"/>
      <c r="AX166" s="4"/>
      <c r="AY166" s="4"/>
      <c r="AZ166" s="4"/>
      <c r="BA166" s="4"/>
      <c r="BB166" s="4"/>
    </row>
    <row r="167" spans="1:54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3"/>
      <c r="AU167" s="3"/>
      <c r="AV167" s="3"/>
      <c r="AW167" s="3"/>
      <c r="AX167" s="4"/>
      <c r="AY167" s="4"/>
      <c r="AZ167" s="4"/>
      <c r="BA167" s="4"/>
      <c r="BB167" s="4"/>
    </row>
    <row r="168" spans="1:54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3"/>
      <c r="AU168" s="3"/>
      <c r="AV168" s="3"/>
      <c r="AW168" s="3"/>
      <c r="AX168" s="4"/>
      <c r="AY168" s="4"/>
      <c r="AZ168" s="4"/>
      <c r="BA168" s="4"/>
      <c r="BB168" s="4"/>
    </row>
    <row r="169" spans="1:54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3"/>
      <c r="AU169" s="3"/>
      <c r="AV169" s="3"/>
      <c r="AW169" s="3"/>
      <c r="AX169" s="4"/>
      <c r="AY169" s="4"/>
      <c r="AZ169" s="4"/>
      <c r="BA169" s="4"/>
      <c r="BB169" s="4"/>
    </row>
    <row r="170" spans="1:54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3"/>
      <c r="AU170" s="3"/>
      <c r="AV170" s="3"/>
      <c r="AW170" s="3"/>
      <c r="AX170" s="4"/>
      <c r="AY170" s="4"/>
      <c r="AZ170" s="4"/>
      <c r="BA170" s="4"/>
      <c r="BB170" s="4"/>
    </row>
    <row r="171" spans="1:54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3"/>
      <c r="AU171" s="3"/>
      <c r="AV171" s="3"/>
      <c r="AW171" s="3"/>
      <c r="AX171" s="4"/>
      <c r="AY171" s="4"/>
      <c r="AZ171" s="4"/>
      <c r="BA171" s="4"/>
      <c r="BB171" s="4"/>
    </row>
    <row r="172" spans="1:54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3"/>
      <c r="AU172" s="3"/>
      <c r="AV172" s="3"/>
      <c r="AW172" s="3"/>
      <c r="AX172" s="4"/>
      <c r="AY172" s="4"/>
      <c r="AZ172" s="4"/>
      <c r="BA172" s="4"/>
      <c r="BB172" s="4"/>
    </row>
    <row r="173" spans="1:54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3"/>
      <c r="AU173" s="3"/>
      <c r="AV173" s="3"/>
      <c r="AW173" s="3"/>
      <c r="AX173" s="4"/>
      <c r="AY173" s="4"/>
      <c r="AZ173" s="4"/>
      <c r="BA173" s="4"/>
      <c r="BB173" s="4"/>
    </row>
    <row r="174" spans="1:54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3"/>
      <c r="AU174" s="3"/>
      <c r="AV174" s="3"/>
      <c r="AW174" s="3"/>
      <c r="AX174" s="4"/>
      <c r="AY174" s="4"/>
      <c r="AZ174" s="4"/>
      <c r="BA174" s="4"/>
      <c r="BB174" s="4"/>
    </row>
    <row r="175" spans="1:54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3"/>
      <c r="AU175" s="3"/>
      <c r="AV175" s="3"/>
      <c r="AW175" s="3"/>
      <c r="AX175" s="4"/>
      <c r="AY175" s="4"/>
      <c r="AZ175" s="4"/>
      <c r="BA175" s="4"/>
      <c r="BB175" s="4"/>
    </row>
    <row r="176" spans="1:54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3"/>
      <c r="AU176" s="3"/>
      <c r="AV176" s="3"/>
      <c r="AW176" s="3"/>
      <c r="AX176" s="4"/>
      <c r="AY176" s="4"/>
      <c r="AZ176" s="4"/>
      <c r="BA176" s="4"/>
      <c r="BB176" s="4"/>
    </row>
    <row r="177" spans="1:54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3"/>
      <c r="AU177" s="3"/>
      <c r="AV177" s="3"/>
      <c r="AW177" s="3"/>
      <c r="AX177" s="4"/>
      <c r="AY177" s="4"/>
      <c r="AZ177" s="4"/>
      <c r="BA177" s="4"/>
      <c r="BB177" s="4"/>
    </row>
    <row r="178" spans="1:54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3"/>
      <c r="AU178" s="3"/>
      <c r="AV178" s="3"/>
      <c r="AW178" s="3"/>
      <c r="AX178" s="4"/>
      <c r="AY178" s="4"/>
      <c r="AZ178" s="4"/>
      <c r="BA178" s="4"/>
      <c r="BB178" s="4"/>
    </row>
    <row r="179" spans="1:54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3"/>
      <c r="AU179" s="3"/>
      <c r="AV179" s="3"/>
      <c r="AW179" s="3"/>
      <c r="AX179" s="4"/>
      <c r="AY179" s="4"/>
      <c r="AZ179" s="4"/>
      <c r="BA179" s="4"/>
      <c r="BB179" s="4"/>
    </row>
    <row r="180" spans="1:54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3"/>
      <c r="AU180" s="3"/>
      <c r="AV180" s="3"/>
      <c r="AW180" s="3"/>
      <c r="AX180" s="4"/>
      <c r="AY180" s="4"/>
      <c r="AZ180" s="4"/>
      <c r="BA180" s="4"/>
      <c r="BB180" s="4"/>
    </row>
    <row r="181" spans="1:54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3"/>
      <c r="AU181" s="3"/>
      <c r="AV181" s="3"/>
      <c r="AW181" s="3"/>
      <c r="AX181" s="4"/>
      <c r="AY181" s="4"/>
      <c r="AZ181" s="4"/>
      <c r="BA181" s="4"/>
      <c r="BB181" s="4"/>
    </row>
    <row r="182" spans="1:54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3"/>
      <c r="AU182" s="3"/>
      <c r="AV182" s="3"/>
      <c r="AW182" s="3"/>
      <c r="AX182" s="4"/>
      <c r="AY182" s="4"/>
      <c r="AZ182" s="4"/>
      <c r="BA182" s="4"/>
      <c r="BB182" s="4"/>
    </row>
    <row r="183" spans="1:54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3"/>
      <c r="AU183" s="3"/>
      <c r="AV183" s="3"/>
      <c r="AW183" s="3"/>
      <c r="AX183" s="4"/>
      <c r="AY183" s="4"/>
      <c r="AZ183" s="4"/>
      <c r="BA183" s="4"/>
      <c r="BB183" s="4"/>
    </row>
    <row r="184" spans="1:54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3"/>
      <c r="AU184" s="3"/>
      <c r="AV184" s="3"/>
      <c r="AW184" s="3"/>
      <c r="AX184" s="4"/>
      <c r="AY184" s="4"/>
      <c r="AZ184" s="4"/>
      <c r="BA184" s="4"/>
      <c r="BB184" s="4"/>
    </row>
    <row r="185" spans="1:54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3"/>
      <c r="AU185" s="3"/>
      <c r="AV185" s="3"/>
      <c r="AW185" s="3"/>
      <c r="AX185" s="4"/>
      <c r="AY185" s="4"/>
      <c r="AZ185" s="4"/>
      <c r="BA185" s="4"/>
      <c r="BB185" s="4"/>
    </row>
    <row r="186" spans="1:54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3"/>
      <c r="AU186" s="3"/>
      <c r="AV186" s="3"/>
      <c r="AW186" s="3"/>
      <c r="AX186" s="4"/>
      <c r="AY186" s="4"/>
      <c r="AZ186" s="4"/>
      <c r="BA186" s="4"/>
      <c r="BB186" s="4"/>
    </row>
    <row r="187" spans="1:54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3"/>
      <c r="AU187" s="3"/>
      <c r="AV187" s="3"/>
      <c r="AW187" s="3"/>
      <c r="AX187" s="4"/>
      <c r="AY187" s="4"/>
      <c r="AZ187" s="4"/>
      <c r="BA187" s="4"/>
      <c r="BB187" s="4"/>
    </row>
    <row r="188" spans="1:54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3"/>
      <c r="AU188" s="3"/>
      <c r="AV188" s="3"/>
      <c r="AW188" s="3"/>
      <c r="AX188" s="4"/>
      <c r="AY188" s="4"/>
      <c r="AZ188" s="4"/>
      <c r="BA188" s="4"/>
      <c r="BB188" s="4"/>
    </row>
    <row r="189" spans="1:54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3"/>
      <c r="AU189" s="3"/>
      <c r="AV189" s="3"/>
      <c r="AW189" s="3"/>
      <c r="AX189" s="4"/>
      <c r="AY189" s="4"/>
      <c r="AZ189" s="4"/>
      <c r="BA189" s="4"/>
      <c r="BB189" s="4"/>
    </row>
    <row r="190" spans="1:54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3"/>
      <c r="AU190" s="3"/>
      <c r="AV190" s="3"/>
      <c r="AW190" s="3"/>
      <c r="AX190" s="4"/>
      <c r="AY190" s="4"/>
      <c r="AZ190" s="4"/>
      <c r="BA190" s="4"/>
      <c r="BB190" s="4"/>
    </row>
    <row r="191" spans="1:54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3"/>
      <c r="AU191" s="3"/>
      <c r="AV191" s="3"/>
      <c r="AW191" s="3"/>
      <c r="AX191" s="4"/>
      <c r="AY191" s="4"/>
      <c r="AZ191" s="4"/>
      <c r="BA191" s="4"/>
      <c r="BB191" s="4"/>
    </row>
    <row r="192" spans="1:54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3"/>
      <c r="AU192" s="3"/>
      <c r="AV192" s="3"/>
      <c r="AW192" s="3"/>
      <c r="AX192" s="4"/>
      <c r="AY192" s="4"/>
      <c r="AZ192" s="4"/>
      <c r="BA192" s="4"/>
      <c r="BB192" s="4"/>
    </row>
    <row r="193" spans="1:54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3"/>
      <c r="AU193" s="3"/>
      <c r="AV193" s="3"/>
      <c r="AW193" s="3"/>
      <c r="AX193" s="4"/>
      <c r="AY193" s="4"/>
      <c r="AZ193" s="4"/>
      <c r="BA193" s="4"/>
      <c r="BB193" s="4"/>
    </row>
    <row r="194" spans="1:54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3"/>
      <c r="AU194" s="3"/>
      <c r="AV194" s="3"/>
      <c r="AW194" s="3"/>
      <c r="AX194" s="4"/>
      <c r="AY194" s="4"/>
      <c r="AZ194" s="4"/>
      <c r="BA194" s="4"/>
      <c r="BB194" s="4"/>
    </row>
    <row r="195" spans="1:54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3"/>
      <c r="AU195" s="3"/>
      <c r="AV195" s="3"/>
      <c r="AW195" s="3"/>
      <c r="AX195" s="4"/>
      <c r="AY195" s="4"/>
      <c r="AZ195" s="4"/>
      <c r="BA195" s="4"/>
      <c r="BB195" s="4"/>
    </row>
    <row r="196" spans="1:54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3"/>
      <c r="AU196" s="3"/>
      <c r="AV196" s="3"/>
      <c r="AW196" s="3"/>
      <c r="AX196" s="4"/>
      <c r="AY196" s="4"/>
      <c r="AZ196" s="4"/>
      <c r="BA196" s="4"/>
      <c r="BB196" s="4"/>
    </row>
    <row r="197" spans="1:54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3"/>
      <c r="AU197" s="3"/>
      <c r="AV197" s="3"/>
      <c r="AW197" s="3"/>
      <c r="AX197" s="4"/>
      <c r="AY197" s="4"/>
      <c r="AZ197" s="4"/>
      <c r="BA197" s="4"/>
      <c r="BB197" s="4"/>
    </row>
    <row r="198" spans="1:54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3"/>
      <c r="AU198" s="3"/>
      <c r="AV198" s="3"/>
      <c r="AW198" s="3"/>
      <c r="AX198" s="4"/>
      <c r="AY198" s="4"/>
      <c r="AZ198" s="4"/>
      <c r="BA198" s="4"/>
      <c r="BB198" s="4"/>
    </row>
    <row r="199" spans="1:54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3"/>
      <c r="AU199" s="3"/>
      <c r="AV199" s="3"/>
      <c r="AW199" s="3"/>
      <c r="AX199" s="4"/>
      <c r="AY199" s="4"/>
      <c r="AZ199" s="4"/>
      <c r="BA199" s="4"/>
      <c r="BB199" s="4"/>
    </row>
    <row r="200" spans="1:54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3"/>
      <c r="AU200" s="3"/>
      <c r="AV200" s="3"/>
      <c r="AW200" s="3"/>
      <c r="AX200" s="4"/>
      <c r="AY200" s="4"/>
      <c r="AZ200" s="4"/>
      <c r="BA200" s="4"/>
      <c r="BB200" s="4"/>
    </row>
  </sheetData>
  <sheetProtection password="DD59" sheet="1" objects="1" scenarios="1"/>
  <mergeCells count="38">
    <mergeCell ref="Z2:Z4"/>
    <mergeCell ref="S2:S4"/>
    <mergeCell ref="T2:T4"/>
    <mergeCell ref="U2:U4"/>
    <mergeCell ref="AB1:BB1"/>
    <mergeCell ref="AB3:AB4"/>
    <mergeCell ref="AC3:AN3"/>
    <mergeCell ref="AQ3:BB3"/>
    <mergeCell ref="AP3:AP4"/>
    <mergeCell ref="Y2:Y4"/>
    <mergeCell ref="W3:W4"/>
    <mergeCell ref="B2:B4"/>
    <mergeCell ref="C2:C4"/>
    <mergeCell ref="D2:D4"/>
    <mergeCell ref="E2:E4"/>
    <mergeCell ref="F2:F4"/>
    <mergeCell ref="P2:Q2"/>
    <mergeCell ref="I3:I4"/>
    <mergeCell ref="J3:J4"/>
    <mergeCell ref="K3:K4"/>
    <mergeCell ref="L3:L4"/>
    <mergeCell ref="M3:M4"/>
    <mergeCell ref="A1:G1"/>
    <mergeCell ref="H1:O1"/>
    <mergeCell ref="P1:T1"/>
    <mergeCell ref="U1:X1"/>
    <mergeCell ref="A2:A4"/>
    <mergeCell ref="G2:G4"/>
    <mergeCell ref="P3:P4"/>
    <mergeCell ref="Q3:Q4"/>
    <mergeCell ref="X3:X4"/>
    <mergeCell ref="N3:N4"/>
    <mergeCell ref="V2:V4"/>
    <mergeCell ref="W2:X2"/>
    <mergeCell ref="O3:O4"/>
    <mergeCell ref="H2:H4"/>
    <mergeCell ref="I2:O2"/>
    <mergeCell ref="R2:R4"/>
  </mergeCells>
  <phoneticPr fontId="2" type="noConversion"/>
  <dataValidations count="9">
    <dataValidation type="list" allowBlank="1" showDropDown="1" showInputMessage="1" showErrorMessage="1" sqref="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00"/>
  <sheetViews>
    <sheetView zoomScale="75" workbookViewId="0">
      <pane ySplit="4" topLeftCell="A5" activePane="bottomLeft" state="frozen"/>
      <selection pane="bottomLeft" activeCell="F12" sqref="F12"/>
    </sheetView>
  </sheetViews>
  <sheetFormatPr defaultColWidth="9" defaultRowHeight="16.2"/>
  <cols>
    <col min="1" max="1" width="10.88671875" style="94" customWidth="1"/>
    <col min="2" max="2" width="15.33203125" style="94" customWidth="1"/>
    <col min="3" max="3" width="16.77734375" style="94" customWidth="1"/>
    <col min="4" max="4" width="19.21875" style="94" customWidth="1"/>
    <col min="5" max="5" width="17.664062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6.44140625" style="94" customWidth="1"/>
    <col min="25" max="25" width="2.21875" style="94" customWidth="1"/>
    <col min="26" max="26" width="17.6640625" style="94" customWidth="1"/>
    <col min="27" max="27" width="2.33203125" style="94" customWidth="1"/>
    <col min="28" max="28" width="14" style="94" customWidth="1"/>
    <col min="29" max="39" width="9" style="94"/>
    <col min="40" max="40" width="13.44140625" style="94" customWidth="1"/>
    <col min="41" max="41" width="9" style="94"/>
    <col min="42" max="42" width="15.33203125" style="94" customWidth="1"/>
    <col min="43" max="16384" width="9" style="94"/>
  </cols>
  <sheetData>
    <row r="1" spans="1:54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40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</row>
    <row r="2" spans="1:54" ht="38.25" customHeight="1" thickBot="1">
      <c r="A2" s="301" t="s">
        <v>16</v>
      </c>
      <c r="B2" s="304" t="s">
        <v>96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4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40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</row>
    <row r="4" spans="1:54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40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</row>
    <row r="5" spans="1:54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40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</row>
    <row r="6" spans="1:54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20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</row>
    <row r="7" spans="1:54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20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</row>
    <row r="8" spans="1:54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20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</row>
    <row r="9" spans="1:54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2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</row>
    <row r="10" spans="1:54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2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</row>
    <row r="11" spans="1:54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2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</row>
    <row r="12" spans="1:54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2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</row>
    <row r="13" spans="1:54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2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</row>
    <row r="14" spans="1:54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2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</row>
    <row r="15" spans="1:54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2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</row>
    <row r="16" spans="1:54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2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</row>
    <row r="17" spans="1:54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2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</row>
    <row r="18" spans="1:54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2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</row>
    <row r="19" spans="1:54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2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</row>
    <row r="20" spans="1:54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2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</row>
    <row r="21" spans="1:54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2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</row>
    <row r="22" spans="1:54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2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</row>
    <row r="23" spans="1:54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2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</row>
    <row r="24" spans="1:54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2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</row>
    <row r="25" spans="1:54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/>
      <c r="AY25" s="4"/>
      <c r="AZ25" s="4"/>
      <c r="BA25" s="4"/>
      <c r="BB25" s="4"/>
    </row>
    <row r="26" spans="1:54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/>
      <c r="AY26" s="4"/>
      <c r="AZ26" s="4"/>
      <c r="BA26" s="4"/>
      <c r="BB26" s="4"/>
    </row>
    <row r="27" spans="1:54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4"/>
      <c r="AY27" s="4"/>
      <c r="AZ27" s="4"/>
      <c r="BA27" s="4"/>
      <c r="BB27" s="4"/>
    </row>
    <row r="28" spans="1:54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4"/>
      <c r="AY28" s="4"/>
      <c r="AZ28" s="4"/>
      <c r="BA28" s="4"/>
      <c r="BB28" s="4"/>
    </row>
    <row r="29" spans="1:54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4"/>
      <c r="AY29" s="4"/>
      <c r="AZ29" s="4"/>
      <c r="BA29" s="4"/>
      <c r="BB29" s="4"/>
    </row>
    <row r="30" spans="1:54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4"/>
      <c r="AY30" s="4"/>
      <c r="AZ30" s="4"/>
      <c r="BA30" s="4"/>
      <c r="BB30" s="4"/>
    </row>
    <row r="31" spans="1:54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"/>
      <c r="AY31" s="4"/>
      <c r="AZ31" s="4"/>
      <c r="BA31" s="4"/>
      <c r="BB31" s="4"/>
    </row>
    <row r="32" spans="1:54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4"/>
      <c r="AY32" s="4"/>
      <c r="AZ32" s="4"/>
      <c r="BA32" s="4"/>
      <c r="BB32" s="4"/>
    </row>
    <row r="33" spans="1:54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4"/>
      <c r="AY33" s="4"/>
      <c r="AZ33" s="4"/>
      <c r="BA33" s="4"/>
      <c r="BB33" s="4"/>
    </row>
    <row r="34" spans="1:54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4"/>
      <c r="AY34" s="4"/>
      <c r="AZ34" s="4"/>
      <c r="BA34" s="4"/>
      <c r="BB34" s="4"/>
    </row>
    <row r="35" spans="1:54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  <c r="BB35" s="4"/>
    </row>
    <row r="36" spans="1:54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  <c r="BB36" s="4"/>
    </row>
    <row r="37" spans="1:54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4"/>
      <c r="AY37" s="4"/>
      <c r="AZ37" s="4"/>
      <c r="BA37" s="4"/>
      <c r="BB37" s="4"/>
    </row>
    <row r="38" spans="1:54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4"/>
      <c r="AY38" s="4"/>
      <c r="AZ38" s="4"/>
      <c r="BA38" s="4"/>
      <c r="BB38" s="4"/>
    </row>
    <row r="39" spans="1:54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"/>
      <c r="AY39" s="4"/>
      <c r="AZ39" s="4"/>
      <c r="BA39" s="4"/>
      <c r="BB39" s="4"/>
    </row>
    <row r="40" spans="1:54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"/>
      <c r="AY40" s="4"/>
      <c r="AZ40" s="4"/>
      <c r="BA40" s="4"/>
      <c r="BB40" s="4"/>
    </row>
    <row r="41" spans="1:54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"/>
      <c r="AY41" s="4"/>
      <c r="AZ41" s="4"/>
      <c r="BA41" s="4"/>
      <c r="BB41" s="4"/>
    </row>
    <row r="42" spans="1:54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4"/>
      <c r="AY42" s="4"/>
      <c r="AZ42" s="4"/>
      <c r="BA42" s="4"/>
      <c r="BB42" s="4"/>
    </row>
    <row r="43" spans="1:54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4"/>
      <c r="AY43" s="4"/>
      <c r="AZ43" s="4"/>
      <c r="BA43" s="4"/>
      <c r="BB43" s="4"/>
    </row>
    <row r="44" spans="1:54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4"/>
      <c r="AY44" s="4"/>
      <c r="AZ44" s="4"/>
      <c r="BA44" s="4"/>
      <c r="BB44" s="4"/>
    </row>
    <row r="45" spans="1:54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4"/>
      <c r="AY45" s="4"/>
      <c r="AZ45" s="4"/>
      <c r="BA45" s="4"/>
      <c r="BB45" s="4"/>
    </row>
    <row r="46" spans="1:54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4"/>
      <c r="AY46" s="4"/>
      <c r="AZ46" s="4"/>
      <c r="BA46" s="4"/>
      <c r="BB46" s="4"/>
    </row>
    <row r="47" spans="1:54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4"/>
      <c r="AY47" s="4"/>
      <c r="AZ47" s="4"/>
      <c r="BA47" s="4"/>
      <c r="BB47" s="4"/>
    </row>
    <row r="48" spans="1:54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4"/>
      <c r="AY48" s="4"/>
      <c r="AZ48" s="4"/>
      <c r="BA48" s="4"/>
      <c r="BB48" s="4"/>
    </row>
    <row r="49" spans="1:54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4"/>
      <c r="AY49" s="4"/>
      <c r="AZ49" s="4"/>
      <c r="BA49" s="4"/>
      <c r="BB49" s="4"/>
    </row>
    <row r="50" spans="1:54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4"/>
      <c r="AY50" s="4"/>
      <c r="AZ50" s="4"/>
      <c r="BA50" s="4"/>
      <c r="BB50" s="4"/>
    </row>
    <row r="51" spans="1:54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"/>
      <c r="AY51" s="4"/>
      <c r="AZ51" s="4"/>
      <c r="BA51" s="4"/>
      <c r="BB51" s="4"/>
    </row>
    <row r="52" spans="1:54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4"/>
      <c r="AY52" s="4"/>
      <c r="AZ52" s="4"/>
      <c r="BA52" s="4"/>
      <c r="BB52" s="4"/>
    </row>
    <row r="53" spans="1:54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4"/>
      <c r="AY53" s="4"/>
      <c r="AZ53" s="4"/>
      <c r="BA53" s="4"/>
      <c r="BB53" s="4"/>
    </row>
    <row r="54" spans="1:54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4"/>
      <c r="AY54" s="4"/>
      <c r="AZ54" s="4"/>
      <c r="BA54" s="4"/>
      <c r="BB54" s="4"/>
    </row>
    <row r="55" spans="1:54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4"/>
      <c r="AY55" s="4"/>
      <c r="AZ55" s="4"/>
      <c r="BA55" s="4"/>
      <c r="BB55" s="4"/>
    </row>
    <row r="56" spans="1:54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4"/>
      <c r="AY56" s="4"/>
      <c r="AZ56" s="4"/>
      <c r="BA56" s="4"/>
      <c r="BB56" s="4"/>
    </row>
    <row r="57" spans="1:54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4"/>
      <c r="AY57" s="4"/>
      <c r="AZ57" s="4"/>
      <c r="BA57" s="4"/>
      <c r="BB57" s="4"/>
    </row>
    <row r="58" spans="1:54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4"/>
      <c r="AY58" s="4"/>
      <c r="AZ58" s="4"/>
      <c r="BA58" s="4"/>
      <c r="BB58" s="4"/>
    </row>
    <row r="59" spans="1:54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"/>
      <c r="AY59" s="4"/>
      <c r="AZ59" s="4"/>
      <c r="BA59" s="4"/>
      <c r="BB59" s="4"/>
    </row>
    <row r="60" spans="1:54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4"/>
      <c r="AY60" s="4"/>
      <c r="AZ60" s="4"/>
      <c r="BA60" s="4"/>
      <c r="BB60" s="4"/>
    </row>
    <row r="61" spans="1:54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4"/>
      <c r="AY61" s="4"/>
      <c r="AZ61" s="4"/>
      <c r="BA61" s="4"/>
      <c r="BB61" s="4"/>
    </row>
    <row r="62" spans="1:54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4"/>
      <c r="AY62" s="4"/>
      <c r="AZ62" s="4"/>
      <c r="BA62" s="4"/>
      <c r="BB62" s="4"/>
    </row>
    <row r="63" spans="1:54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4"/>
      <c r="AY63" s="4"/>
      <c r="AZ63" s="4"/>
      <c r="BA63" s="4"/>
      <c r="BB63" s="4"/>
    </row>
    <row r="64" spans="1:54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4"/>
      <c r="AY64" s="4"/>
      <c r="AZ64" s="4"/>
      <c r="BA64" s="4"/>
      <c r="BB64" s="4"/>
    </row>
    <row r="65" spans="1:54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4"/>
      <c r="AY65" s="4"/>
      <c r="AZ65" s="4"/>
      <c r="BA65" s="4"/>
      <c r="BB65" s="4"/>
    </row>
    <row r="66" spans="1:54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4"/>
      <c r="AY66" s="4"/>
      <c r="AZ66" s="4"/>
      <c r="BA66" s="4"/>
      <c r="BB66" s="4"/>
    </row>
    <row r="67" spans="1:54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4"/>
      <c r="AY67" s="4"/>
      <c r="AZ67" s="4"/>
      <c r="BA67" s="4"/>
      <c r="BB67" s="4"/>
    </row>
    <row r="68" spans="1:54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4"/>
      <c r="AY68" s="4"/>
      <c r="AZ68" s="4"/>
      <c r="BA68" s="4"/>
      <c r="BB68" s="4"/>
    </row>
    <row r="69" spans="1:54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4"/>
      <c r="AY69" s="4"/>
      <c r="AZ69" s="4"/>
      <c r="BA69" s="4"/>
      <c r="BB69" s="4"/>
    </row>
    <row r="70" spans="1:54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4"/>
      <c r="AY70" s="4"/>
      <c r="AZ70" s="4"/>
      <c r="BA70" s="4"/>
      <c r="BB70" s="4"/>
    </row>
    <row r="71" spans="1:54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4"/>
      <c r="AY71" s="4"/>
      <c r="AZ71" s="4"/>
      <c r="BA71" s="4"/>
      <c r="BB71" s="4"/>
    </row>
    <row r="72" spans="1:54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4"/>
      <c r="AY72" s="4"/>
      <c r="AZ72" s="4"/>
      <c r="BA72" s="4"/>
      <c r="BB72" s="4"/>
    </row>
    <row r="73" spans="1:54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4"/>
      <c r="AY73" s="4"/>
      <c r="AZ73" s="4"/>
      <c r="BA73" s="4"/>
      <c r="BB73" s="4"/>
    </row>
    <row r="74" spans="1:54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4"/>
      <c r="AY74" s="4"/>
      <c r="AZ74" s="4"/>
      <c r="BA74" s="4"/>
      <c r="BB74" s="4"/>
    </row>
    <row r="75" spans="1:54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"/>
      <c r="AY75" s="4"/>
      <c r="AZ75" s="4"/>
      <c r="BA75" s="4"/>
      <c r="BB75" s="4"/>
    </row>
    <row r="76" spans="1:54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"/>
      <c r="AY76" s="4"/>
      <c r="AZ76" s="4"/>
      <c r="BA76" s="4"/>
      <c r="BB76" s="4"/>
    </row>
    <row r="77" spans="1:54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4"/>
      <c r="AY77" s="4"/>
      <c r="AZ77" s="4"/>
      <c r="BA77" s="4"/>
      <c r="BB77" s="4"/>
    </row>
    <row r="78" spans="1:54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"/>
      <c r="AY78" s="4"/>
      <c r="AZ78" s="4"/>
      <c r="BA78" s="4"/>
      <c r="BB78" s="4"/>
    </row>
    <row r="79" spans="1:54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4"/>
      <c r="AY79" s="4"/>
      <c r="AZ79" s="4"/>
      <c r="BA79" s="4"/>
      <c r="BB79" s="4"/>
    </row>
    <row r="80" spans="1:54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4"/>
      <c r="AY80" s="4"/>
      <c r="AZ80" s="4"/>
      <c r="BA80" s="4"/>
      <c r="BB80" s="4"/>
    </row>
    <row r="81" spans="1:54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4"/>
      <c r="AY81" s="4"/>
      <c r="AZ81" s="4"/>
      <c r="BA81" s="4"/>
      <c r="BB81" s="4"/>
    </row>
    <row r="82" spans="1:54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"/>
      <c r="AY82" s="4"/>
      <c r="AZ82" s="4"/>
      <c r="BA82" s="4"/>
      <c r="BB82" s="4"/>
    </row>
    <row r="83" spans="1:54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4"/>
      <c r="AY83" s="4"/>
      <c r="AZ83" s="4"/>
      <c r="BA83" s="4"/>
      <c r="BB83" s="4"/>
    </row>
    <row r="84" spans="1:54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"/>
      <c r="AY84" s="4"/>
      <c r="AZ84" s="4"/>
      <c r="BA84" s="4"/>
      <c r="BB84" s="4"/>
    </row>
    <row r="85" spans="1:54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"/>
      <c r="AY85" s="4"/>
      <c r="AZ85" s="4"/>
      <c r="BA85" s="4"/>
      <c r="BB85" s="4"/>
    </row>
    <row r="86" spans="1:54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4"/>
      <c r="AY86" s="4"/>
      <c r="AZ86" s="4"/>
      <c r="BA86" s="4"/>
      <c r="BB86" s="4"/>
    </row>
    <row r="87" spans="1:54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4"/>
      <c r="AY87" s="4"/>
      <c r="AZ87" s="4"/>
      <c r="BA87" s="4"/>
      <c r="BB87" s="4"/>
    </row>
    <row r="88" spans="1:54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4"/>
      <c r="AY88" s="4"/>
      <c r="AZ88" s="4"/>
      <c r="BA88" s="4"/>
      <c r="BB88" s="4"/>
    </row>
    <row r="89" spans="1:54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4"/>
      <c r="AY89" s="4"/>
      <c r="AZ89" s="4"/>
      <c r="BA89" s="4"/>
      <c r="BB89" s="4"/>
    </row>
    <row r="90" spans="1:54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4"/>
      <c r="AY90" s="4"/>
      <c r="AZ90" s="4"/>
      <c r="BA90" s="4"/>
      <c r="BB90" s="4"/>
    </row>
    <row r="91" spans="1:54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3"/>
      <c r="AU91" s="3"/>
      <c r="AV91" s="3"/>
      <c r="AW91" s="3"/>
      <c r="AX91" s="4"/>
      <c r="AY91" s="4"/>
      <c r="AZ91" s="4"/>
      <c r="BA91" s="4"/>
      <c r="BB91" s="4"/>
    </row>
    <row r="92" spans="1:54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3"/>
      <c r="AU92" s="3"/>
      <c r="AV92" s="3"/>
      <c r="AW92" s="3"/>
      <c r="AX92" s="4"/>
      <c r="AY92" s="4"/>
      <c r="AZ92" s="4"/>
      <c r="BA92" s="4"/>
      <c r="BB92" s="4"/>
    </row>
    <row r="93" spans="1:54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3"/>
      <c r="AU93" s="3"/>
      <c r="AV93" s="3"/>
      <c r="AW93" s="3"/>
      <c r="AX93" s="4"/>
      <c r="AY93" s="4"/>
      <c r="AZ93" s="4"/>
      <c r="BA93" s="4"/>
      <c r="BB93" s="4"/>
    </row>
    <row r="94" spans="1:54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3"/>
      <c r="AU94" s="3"/>
      <c r="AV94" s="3"/>
      <c r="AW94" s="3"/>
      <c r="AX94" s="4"/>
      <c r="AY94" s="4"/>
      <c r="AZ94" s="4"/>
      <c r="BA94" s="4"/>
      <c r="BB94" s="4"/>
    </row>
    <row r="95" spans="1:54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3"/>
      <c r="AU95" s="3"/>
      <c r="AV95" s="3"/>
      <c r="AW95" s="3"/>
      <c r="AX95" s="4"/>
      <c r="AY95" s="4"/>
      <c r="AZ95" s="4"/>
      <c r="BA95" s="4"/>
      <c r="BB95" s="4"/>
    </row>
    <row r="96" spans="1:54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3"/>
      <c r="AU96" s="3"/>
      <c r="AV96" s="3"/>
      <c r="AW96" s="3"/>
      <c r="AX96" s="4"/>
      <c r="AY96" s="4"/>
      <c r="AZ96" s="4"/>
      <c r="BA96" s="4"/>
      <c r="BB96" s="4"/>
    </row>
    <row r="97" spans="1:54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3"/>
      <c r="AU97" s="3"/>
      <c r="AV97" s="3"/>
      <c r="AW97" s="3"/>
      <c r="AX97" s="4"/>
      <c r="AY97" s="4"/>
      <c r="AZ97" s="4"/>
      <c r="BA97" s="4"/>
      <c r="BB97" s="4"/>
    </row>
    <row r="98" spans="1:54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3"/>
      <c r="AU98" s="3"/>
      <c r="AV98" s="3"/>
      <c r="AW98" s="3"/>
      <c r="AX98" s="4"/>
      <c r="AY98" s="4"/>
      <c r="AZ98" s="4"/>
      <c r="BA98" s="4"/>
      <c r="BB98" s="4"/>
    </row>
    <row r="99" spans="1:54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3"/>
      <c r="AU99" s="3"/>
      <c r="AV99" s="3"/>
      <c r="AW99" s="3"/>
      <c r="AX99" s="4"/>
      <c r="AY99" s="4"/>
      <c r="AZ99" s="4"/>
      <c r="BA99" s="4"/>
      <c r="BB99" s="4"/>
    </row>
    <row r="100" spans="1:54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3"/>
      <c r="AU100" s="3"/>
      <c r="AV100" s="3"/>
      <c r="AW100" s="3"/>
      <c r="AX100" s="4"/>
      <c r="AY100" s="4"/>
      <c r="AZ100" s="4"/>
      <c r="BA100" s="4"/>
      <c r="BB100" s="4"/>
    </row>
    <row r="101" spans="1:54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3"/>
      <c r="AU101" s="3"/>
      <c r="AV101" s="3"/>
      <c r="AW101" s="3"/>
      <c r="AX101" s="4"/>
      <c r="AY101" s="4"/>
      <c r="AZ101" s="4"/>
      <c r="BA101" s="4"/>
      <c r="BB101" s="4"/>
    </row>
    <row r="102" spans="1:54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3"/>
      <c r="AU102" s="3"/>
      <c r="AV102" s="3"/>
      <c r="AW102" s="3"/>
      <c r="AX102" s="4"/>
      <c r="AY102" s="4"/>
      <c r="AZ102" s="4"/>
      <c r="BA102" s="4"/>
      <c r="BB102" s="4"/>
    </row>
    <row r="103" spans="1:54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3"/>
      <c r="AU103" s="3"/>
      <c r="AV103" s="3"/>
      <c r="AW103" s="3"/>
      <c r="AX103" s="4"/>
      <c r="AY103" s="4"/>
      <c r="AZ103" s="4"/>
      <c r="BA103" s="4"/>
      <c r="BB103" s="4"/>
    </row>
    <row r="104" spans="1:54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3"/>
      <c r="AU104" s="3"/>
      <c r="AV104" s="3"/>
      <c r="AW104" s="3"/>
      <c r="AX104" s="4"/>
      <c r="AY104" s="4"/>
      <c r="AZ104" s="4"/>
      <c r="BA104" s="4"/>
      <c r="BB104" s="4"/>
    </row>
    <row r="105" spans="1:54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3"/>
      <c r="AU105" s="3"/>
      <c r="AV105" s="3"/>
      <c r="AW105" s="3"/>
      <c r="AX105" s="4"/>
      <c r="AY105" s="4"/>
      <c r="AZ105" s="4"/>
      <c r="BA105" s="4"/>
      <c r="BB105" s="4"/>
    </row>
    <row r="106" spans="1:54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3"/>
      <c r="AU106" s="3"/>
      <c r="AV106" s="3"/>
      <c r="AW106" s="3"/>
      <c r="AX106" s="4"/>
      <c r="AY106" s="4"/>
      <c r="AZ106" s="4"/>
      <c r="BA106" s="4"/>
      <c r="BB106" s="4"/>
    </row>
    <row r="107" spans="1:54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3"/>
      <c r="AU107" s="3"/>
      <c r="AV107" s="3"/>
      <c r="AW107" s="3"/>
      <c r="AX107" s="4"/>
      <c r="AY107" s="4"/>
      <c r="AZ107" s="4"/>
      <c r="BA107" s="4"/>
      <c r="BB107" s="4"/>
    </row>
    <row r="108" spans="1:54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3"/>
      <c r="AU108" s="3"/>
      <c r="AV108" s="3"/>
      <c r="AW108" s="3"/>
      <c r="AX108" s="4"/>
      <c r="AY108" s="4"/>
      <c r="AZ108" s="4"/>
      <c r="BA108" s="4"/>
      <c r="BB108" s="4"/>
    </row>
    <row r="109" spans="1:54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3"/>
      <c r="AU109" s="3"/>
      <c r="AV109" s="3"/>
      <c r="AW109" s="3"/>
      <c r="AX109" s="4"/>
      <c r="AY109" s="4"/>
      <c r="AZ109" s="4"/>
      <c r="BA109" s="4"/>
      <c r="BB109" s="4"/>
    </row>
    <row r="110" spans="1:54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3"/>
      <c r="AU110" s="3"/>
      <c r="AV110" s="3"/>
      <c r="AW110" s="3"/>
      <c r="AX110" s="4"/>
      <c r="AY110" s="4"/>
      <c r="AZ110" s="4"/>
      <c r="BA110" s="4"/>
      <c r="BB110" s="4"/>
    </row>
    <row r="111" spans="1:54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3"/>
      <c r="AU111" s="3"/>
      <c r="AV111" s="3"/>
      <c r="AW111" s="3"/>
      <c r="AX111" s="4"/>
      <c r="AY111" s="4"/>
      <c r="AZ111" s="4"/>
      <c r="BA111" s="4"/>
      <c r="BB111" s="4"/>
    </row>
    <row r="112" spans="1:54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3"/>
      <c r="AU112" s="3"/>
      <c r="AV112" s="3"/>
      <c r="AW112" s="3"/>
      <c r="AX112" s="4"/>
      <c r="AY112" s="4"/>
      <c r="AZ112" s="4"/>
      <c r="BA112" s="4"/>
      <c r="BB112" s="4"/>
    </row>
    <row r="113" spans="1:54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3"/>
      <c r="AU113" s="3"/>
      <c r="AV113" s="3"/>
      <c r="AW113" s="3"/>
      <c r="AX113" s="4"/>
      <c r="AY113" s="4"/>
      <c r="AZ113" s="4"/>
      <c r="BA113" s="4"/>
      <c r="BB113" s="4"/>
    </row>
    <row r="114" spans="1:54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3"/>
      <c r="AU114" s="3"/>
      <c r="AV114" s="3"/>
      <c r="AW114" s="3"/>
      <c r="AX114" s="4"/>
      <c r="AY114" s="4"/>
      <c r="AZ114" s="4"/>
      <c r="BA114" s="4"/>
      <c r="BB114" s="4"/>
    </row>
    <row r="115" spans="1:54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3"/>
      <c r="AU115" s="3"/>
      <c r="AV115" s="3"/>
      <c r="AW115" s="3"/>
      <c r="AX115" s="4"/>
      <c r="AY115" s="4"/>
      <c r="AZ115" s="4"/>
      <c r="BA115" s="4"/>
      <c r="BB115" s="4"/>
    </row>
    <row r="116" spans="1:54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3"/>
      <c r="AU116" s="3"/>
      <c r="AV116" s="3"/>
      <c r="AW116" s="3"/>
      <c r="AX116" s="4"/>
      <c r="AY116" s="4"/>
      <c r="AZ116" s="4"/>
      <c r="BA116" s="4"/>
      <c r="BB116" s="4"/>
    </row>
    <row r="117" spans="1:54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3"/>
      <c r="AU117" s="3"/>
      <c r="AV117" s="3"/>
      <c r="AW117" s="3"/>
      <c r="AX117" s="4"/>
      <c r="AY117" s="4"/>
      <c r="AZ117" s="4"/>
      <c r="BA117" s="4"/>
      <c r="BB117" s="4"/>
    </row>
    <row r="118" spans="1:54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3"/>
      <c r="AU118" s="3"/>
      <c r="AV118" s="3"/>
      <c r="AW118" s="3"/>
      <c r="AX118" s="4"/>
      <c r="AY118" s="4"/>
      <c r="AZ118" s="4"/>
      <c r="BA118" s="4"/>
      <c r="BB118" s="4"/>
    </row>
    <row r="119" spans="1:54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3"/>
      <c r="AU119" s="3"/>
      <c r="AV119" s="3"/>
      <c r="AW119" s="3"/>
      <c r="AX119" s="4"/>
      <c r="AY119" s="4"/>
      <c r="AZ119" s="4"/>
      <c r="BA119" s="4"/>
      <c r="BB119" s="4"/>
    </row>
    <row r="120" spans="1:54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3"/>
      <c r="AU120" s="3"/>
      <c r="AV120" s="3"/>
      <c r="AW120" s="3"/>
      <c r="AX120" s="4"/>
      <c r="AY120" s="4"/>
      <c r="AZ120" s="4"/>
      <c r="BA120" s="4"/>
      <c r="BB120" s="4"/>
    </row>
    <row r="121" spans="1:54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3"/>
      <c r="AU121" s="3"/>
      <c r="AV121" s="3"/>
      <c r="AW121" s="3"/>
      <c r="AX121" s="4"/>
      <c r="AY121" s="4"/>
      <c r="AZ121" s="4"/>
      <c r="BA121" s="4"/>
      <c r="BB121" s="4"/>
    </row>
    <row r="122" spans="1:54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3"/>
      <c r="AU122" s="3"/>
      <c r="AV122" s="3"/>
      <c r="AW122" s="3"/>
      <c r="AX122" s="4"/>
      <c r="AY122" s="4"/>
      <c r="AZ122" s="4"/>
      <c r="BA122" s="4"/>
      <c r="BB122" s="4"/>
    </row>
    <row r="123" spans="1:54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3"/>
      <c r="AU123" s="3"/>
      <c r="AV123" s="3"/>
      <c r="AW123" s="3"/>
      <c r="AX123" s="4"/>
      <c r="AY123" s="4"/>
      <c r="AZ123" s="4"/>
      <c r="BA123" s="4"/>
      <c r="BB123" s="4"/>
    </row>
    <row r="124" spans="1:54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3"/>
      <c r="AU124" s="3"/>
      <c r="AV124" s="3"/>
      <c r="AW124" s="3"/>
      <c r="AX124" s="4"/>
      <c r="AY124" s="4"/>
      <c r="AZ124" s="4"/>
      <c r="BA124" s="4"/>
      <c r="BB124" s="4"/>
    </row>
    <row r="125" spans="1:54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3"/>
      <c r="AU125" s="3"/>
      <c r="AV125" s="3"/>
      <c r="AW125" s="3"/>
      <c r="AX125" s="4"/>
      <c r="AY125" s="4"/>
      <c r="AZ125" s="4"/>
      <c r="BA125" s="4"/>
      <c r="BB125" s="4"/>
    </row>
    <row r="126" spans="1:54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3"/>
      <c r="AU126" s="3"/>
      <c r="AV126" s="3"/>
      <c r="AW126" s="3"/>
      <c r="AX126" s="4"/>
      <c r="AY126" s="4"/>
      <c r="AZ126" s="4"/>
      <c r="BA126" s="4"/>
      <c r="BB126" s="4"/>
    </row>
    <row r="127" spans="1:54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3"/>
      <c r="AU127" s="3"/>
      <c r="AV127" s="3"/>
      <c r="AW127" s="3"/>
      <c r="AX127" s="4"/>
      <c r="AY127" s="4"/>
      <c r="AZ127" s="4"/>
      <c r="BA127" s="4"/>
      <c r="BB127" s="4"/>
    </row>
    <row r="128" spans="1:54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3"/>
      <c r="AU128" s="3"/>
      <c r="AV128" s="3"/>
      <c r="AW128" s="3"/>
      <c r="AX128" s="4"/>
      <c r="AY128" s="4"/>
      <c r="AZ128" s="4"/>
      <c r="BA128" s="4"/>
      <c r="BB128" s="4"/>
    </row>
    <row r="129" spans="1:54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3"/>
      <c r="AU129" s="3"/>
      <c r="AV129" s="3"/>
      <c r="AW129" s="3"/>
      <c r="AX129" s="4"/>
      <c r="AY129" s="4"/>
      <c r="AZ129" s="4"/>
      <c r="BA129" s="4"/>
      <c r="BB129" s="4"/>
    </row>
    <row r="130" spans="1:54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3"/>
      <c r="AU130" s="3"/>
      <c r="AV130" s="3"/>
      <c r="AW130" s="3"/>
      <c r="AX130" s="4"/>
      <c r="AY130" s="4"/>
      <c r="AZ130" s="4"/>
      <c r="BA130" s="4"/>
      <c r="BB130" s="4"/>
    </row>
    <row r="131" spans="1:54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3"/>
      <c r="AU131" s="3"/>
      <c r="AV131" s="3"/>
      <c r="AW131" s="3"/>
      <c r="AX131" s="4"/>
      <c r="AY131" s="4"/>
      <c r="AZ131" s="4"/>
      <c r="BA131" s="4"/>
      <c r="BB131" s="4"/>
    </row>
    <row r="132" spans="1:54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3"/>
      <c r="AU132" s="3"/>
      <c r="AV132" s="3"/>
      <c r="AW132" s="3"/>
      <c r="AX132" s="4"/>
      <c r="AY132" s="4"/>
      <c r="AZ132" s="4"/>
      <c r="BA132" s="4"/>
      <c r="BB132" s="4"/>
    </row>
    <row r="133" spans="1:54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3"/>
      <c r="AU133" s="3"/>
      <c r="AV133" s="3"/>
      <c r="AW133" s="3"/>
      <c r="AX133" s="4"/>
      <c r="AY133" s="4"/>
      <c r="AZ133" s="4"/>
      <c r="BA133" s="4"/>
      <c r="BB133" s="4"/>
    </row>
    <row r="134" spans="1:54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3"/>
      <c r="AU134" s="3"/>
      <c r="AV134" s="3"/>
      <c r="AW134" s="3"/>
      <c r="AX134" s="4"/>
      <c r="AY134" s="4"/>
      <c r="AZ134" s="4"/>
      <c r="BA134" s="4"/>
      <c r="BB134" s="4"/>
    </row>
    <row r="135" spans="1:54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3"/>
      <c r="AU135" s="3"/>
      <c r="AV135" s="3"/>
      <c r="AW135" s="3"/>
      <c r="AX135" s="4"/>
      <c r="AY135" s="4"/>
      <c r="AZ135" s="4"/>
      <c r="BA135" s="4"/>
      <c r="BB135" s="4"/>
    </row>
    <row r="136" spans="1:54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3"/>
      <c r="AU136" s="3"/>
      <c r="AV136" s="3"/>
      <c r="AW136" s="3"/>
      <c r="AX136" s="4"/>
      <c r="AY136" s="4"/>
      <c r="AZ136" s="4"/>
      <c r="BA136" s="4"/>
      <c r="BB136" s="4"/>
    </row>
    <row r="137" spans="1:54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3"/>
      <c r="AU137" s="3"/>
      <c r="AV137" s="3"/>
      <c r="AW137" s="3"/>
      <c r="AX137" s="4"/>
      <c r="AY137" s="4"/>
      <c r="AZ137" s="4"/>
      <c r="BA137" s="4"/>
      <c r="BB137" s="4"/>
    </row>
    <row r="138" spans="1:54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3"/>
      <c r="AU138" s="3"/>
      <c r="AV138" s="3"/>
      <c r="AW138" s="3"/>
      <c r="AX138" s="4"/>
      <c r="AY138" s="4"/>
      <c r="AZ138" s="4"/>
      <c r="BA138" s="4"/>
      <c r="BB138" s="4"/>
    </row>
    <row r="139" spans="1:54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3"/>
      <c r="AU139" s="3"/>
      <c r="AV139" s="3"/>
      <c r="AW139" s="3"/>
      <c r="AX139" s="4"/>
      <c r="AY139" s="4"/>
      <c r="AZ139" s="4"/>
      <c r="BA139" s="4"/>
      <c r="BB139" s="4"/>
    </row>
    <row r="140" spans="1:54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3"/>
      <c r="AU140" s="3"/>
      <c r="AV140" s="3"/>
      <c r="AW140" s="3"/>
      <c r="AX140" s="4"/>
      <c r="AY140" s="4"/>
      <c r="AZ140" s="4"/>
      <c r="BA140" s="4"/>
      <c r="BB140" s="4"/>
    </row>
    <row r="141" spans="1:54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3"/>
      <c r="AU141" s="3"/>
      <c r="AV141" s="3"/>
      <c r="AW141" s="3"/>
      <c r="AX141" s="4"/>
      <c r="AY141" s="4"/>
      <c r="AZ141" s="4"/>
      <c r="BA141" s="4"/>
      <c r="BB141" s="4"/>
    </row>
    <row r="142" spans="1:54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3"/>
      <c r="AU142" s="3"/>
      <c r="AV142" s="3"/>
      <c r="AW142" s="3"/>
      <c r="AX142" s="4"/>
      <c r="AY142" s="4"/>
      <c r="AZ142" s="4"/>
      <c r="BA142" s="4"/>
      <c r="BB142" s="4"/>
    </row>
    <row r="143" spans="1:54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3"/>
      <c r="AU143" s="3"/>
      <c r="AV143" s="3"/>
      <c r="AW143" s="3"/>
      <c r="AX143" s="4"/>
      <c r="AY143" s="4"/>
      <c r="AZ143" s="4"/>
      <c r="BA143" s="4"/>
      <c r="BB143" s="4"/>
    </row>
    <row r="144" spans="1:54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3"/>
      <c r="AU144" s="3"/>
      <c r="AV144" s="3"/>
      <c r="AW144" s="3"/>
      <c r="AX144" s="4"/>
      <c r="AY144" s="4"/>
      <c r="AZ144" s="4"/>
      <c r="BA144" s="4"/>
      <c r="BB144" s="4"/>
    </row>
    <row r="145" spans="1:54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3"/>
      <c r="AU145" s="3"/>
      <c r="AV145" s="3"/>
      <c r="AW145" s="3"/>
      <c r="AX145" s="4"/>
      <c r="AY145" s="4"/>
      <c r="AZ145" s="4"/>
      <c r="BA145" s="4"/>
      <c r="BB145" s="4"/>
    </row>
    <row r="146" spans="1:54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3"/>
      <c r="AU146" s="3"/>
      <c r="AV146" s="3"/>
      <c r="AW146" s="3"/>
      <c r="AX146" s="4"/>
      <c r="AY146" s="4"/>
      <c r="AZ146" s="4"/>
      <c r="BA146" s="4"/>
      <c r="BB146" s="4"/>
    </row>
    <row r="147" spans="1:54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3"/>
      <c r="AU147" s="3"/>
      <c r="AV147" s="3"/>
      <c r="AW147" s="3"/>
      <c r="AX147" s="4"/>
      <c r="AY147" s="4"/>
      <c r="AZ147" s="4"/>
      <c r="BA147" s="4"/>
      <c r="BB147" s="4"/>
    </row>
    <row r="148" spans="1:54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3"/>
      <c r="AU148" s="3"/>
      <c r="AV148" s="3"/>
      <c r="AW148" s="3"/>
      <c r="AX148" s="4"/>
      <c r="AY148" s="4"/>
      <c r="AZ148" s="4"/>
      <c r="BA148" s="4"/>
      <c r="BB148" s="4"/>
    </row>
    <row r="149" spans="1:54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3"/>
      <c r="AU149" s="3"/>
      <c r="AV149" s="3"/>
      <c r="AW149" s="3"/>
      <c r="AX149" s="4"/>
      <c r="AY149" s="4"/>
      <c r="AZ149" s="4"/>
      <c r="BA149" s="4"/>
      <c r="BB149" s="4"/>
    </row>
    <row r="150" spans="1:54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3"/>
      <c r="AU150" s="3"/>
      <c r="AV150" s="3"/>
      <c r="AW150" s="3"/>
      <c r="AX150" s="4"/>
      <c r="AY150" s="4"/>
      <c r="AZ150" s="4"/>
      <c r="BA150" s="4"/>
      <c r="BB150" s="4"/>
    </row>
    <row r="151" spans="1:54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3"/>
      <c r="AU151" s="3"/>
      <c r="AV151" s="3"/>
      <c r="AW151" s="3"/>
      <c r="AX151" s="4"/>
      <c r="AY151" s="4"/>
      <c r="AZ151" s="4"/>
      <c r="BA151" s="4"/>
      <c r="BB151" s="4"/>
    </row>
    <row r="152" spans="1:54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3"/>
      <c r="AU152" s="3"/>
      <c r="AV152" s="3"/>
      <c r="AW152" s="3"/>
      <c r="AX152" s="4"/>
      <c r="AY152" s="4"/>
      <c r="AZ152" s="4"/>
      <c r="BA152" s="4"/>
      <c r="BB152" s="4"/>
    </row>
    <row r="153" spans="1:54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3"/>
      <c r="AU153" s="3"/>
      <c r="AV153" s="3"/>
      <c r="AW153" s="3"/>
      <c r="AX153" s="4"/>
      <c r="AY153" s="4"/>
      <c r="AZ153" s="4"/>
      <c r="BA153" s="4"/>
      <c r="BB153" s="4"/>
    </row>
    <row r="154" spans="1:54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3"/>
      <c r="AU154" s="3"/>
      <c r="AV154" s="3"/>
      <c r="AW154" s="3"/>
      <c r="AX154" s="4"/>
      <c r="AY154" s="4"/>
      <c r="AZ154" s="4"/>
      <c r="BA154" s="4"/>
      <c r="BB154" s="4"/>
    </row>
    <row r="155" spans="1:54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3"/>
      <c r="AU155" s="3"/>
      <c r="AV155" s="3"/>
      <c r="AW155" s="3"/>
      <c r="AX155" s="4"/>
      <c r="AY155" s="4"/>
      <c r="AZ155" s="4"/>
      <c r="BA155" s="4"/>
      <c r="BB155" s="4"/>
    </row>
    <row r="156" spans="1:54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3"/>
      <c r="AU156" s="3"/>
      <c r="AV156" s="3"/>
      <c r="AW156" s="3"/>
      <c r="AX156" s="4"/>
      <c r="AY156" s="4"/>
      <c r="AZ156" s="4"/>
      <c r="BA156" s="4"/>
      <c r="BB156" s="4"/>
    </row>
    <row r="157" spans="1:54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3"/>
      <c r="AU157" s="3"/>
      <c r="AV157" s="3"/>
      <c r="AW157" s="3"/>
      <c r="AX157" s="4"/>
      <c r="AY157" s="4"/>
      <c r="AZ157" s="4"/>
      <c r="BA157" s="4"/>
      <c r="BB157" s="4"/>
    </row>
    <row r="158" spans="1:54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3"/>
      <c r="AU158" s="3"/>
      <c r="AV158" s="3"/>
      <c r="AW158" s="3"/>
      <c r="AX158" s="4"/>
      <c r="AY158" s="4"/>
      <c r="AZ158" s="4"/>
      <c r="BA158" s="4"/>
      <c r="BB158" s="4"/>
    </row>
    <row r="159" spans="1:54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3"/>
      <c r="AU159" s="3"/>
      <c r="AV159" s="3"/>
      <c r="AW159" s="3"/>
      <c r="AX159" s="4"/>
      <c r="AY159" s="4"/>
      <c r="AZ159" s="4"/>
      <c r="BA159" s="4"/>
      <c r="BB159" s="4"/>
    </row>
    <row r="160" spans="1:54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3"/>
      <c r="AU160" s="3"/>
      <c r="AV160" s="3"/>
      <c r="AW160" s="3"/>
      <c r="AX160" s="4"/>
      <c r="AY160" s="4"/>
      <c r="AZ160" s="4"/>
      <c r="BA160" s="4"/>
      <c r="BB160" s="4"/>
    </row>
    <row r="161" spans="1:54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3"/>
      <c r="AU161" s="3"/>
      <c r="AV161" s="3"/>
      <c r="AW161" s="3"/>
      <c r="AX161" s="4"/>
      <c r="AY161" s="4"/>
      <c r="AZ161" s="4"/>
      <c r="BA161" s="4"/>
      <c r="BB161" s="4"/>
    </row>
    <row r="162" spans="1:54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4"/>
      <c r="AY162" s="4"/>
      <c r="AZ162" s="4"/>
      <c r="BA162" s="4"/>
      <c r="BB162" s="4"/>
    </row>
    <row r="163" spans="1:54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4"/>
      <c r="AY163" s="4"/>
      <c r="AZ163" s="4"/>
      <c r="BA163" s="4"/>
      <c r="BB163" s="4"/>
    </row>
    <row r="164" spans="1:54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3"/>
      <c r="AU164" s="3"/>
      <c r="AV164" s="3"/>
      <c r="AW164" s="3"/>
      <c r="AX164" s="4"/>
      <c r="AY164" s="4"/>
      <c r="AZ164" s="4"/>
      <c r="BA164" s="4"/>
      <c r="BB164" s="4"/>
    </row>
    <row r="165" spans="1:54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3"/>
      <c r="AU165" s="3"/>
      <c r="AV165" s="3"/>
      <c r="AW165" s="3"/>
      <c r="AX165" s="4"/>
      <c r="AY165" s="4"/>
      <c r="AZ165" s="4"/>
      <c r="BA165" s="4"/>
      <c r="BB165" s="4"/>
    </row>
    <row r="166" spans="1:54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3"/>
      <c r="AU166" s="3"/>
      <c r="AV166" s="3"/>
      <c r="AW166" s="3"/>
      <c r="AX166" s="4"/>
      <c r="AY166" s="4"/>
      <c r="AZ166" s="4"/>
      <c r="BA166" s="4"/>
      <c r="BB166" s="4"/>
    </row>
    <row r="167" spans="1:54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3"/>
      <c r="AU167" s="3"/>
      <c r="AV167" s="3"/>
      <c r="AW167" s="3"/>
      <c r="AX167" s="4"/>
      <c r="AY167" s="4"/>
      <c r="AZ167" s="4"/>
      <c r="BA167" s="4"/>
      <c r="BB167" s="4"/>
    </row>
    <row r="168" spans="1:54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3"/>
      <c r="AU168" s="3"/>
      <c r="AV168" s="3"/>
      <c r="AW168" s="3"/>
      <c r="AX168" s="4"/>
      <c r="AY168" s="4"/>
      <c r="AZ168" s="4"/>
      <c r="BA168" s="4"/>
      <c r="BB168" s="4"/>
    </row>
    <row r="169" spans="1:54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3"/>
      <c r="AU169" s="3"/>
      <c r="AV169" s="3"/>
      <c r="AW169" s="3"/>
      <c r="AX169" s="4"/>
      <c r="AY169" s="4"/>
      <c r="AZ169" s="4"/>
      <c r="BA169" s="4"/>
      <c r="BB169" s="4"/>
    </row>
    <row r="170" spans="1:54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3"/>
      <c r="AU170" s="3"/>
      <c r="AV170" s="3"/>
      <c r="AW170" s="3"/>
      <c r="AX170" s="4"/>
      <c r="AY170" s="4"/>
      <c r="AZ170" s="4"/>
      <c r="BA170" s="4"/>
      <c r="BB170" s="4"/>
    </row>
    <row r="171" spans="1:54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3"/>
      <c r="AU171" s="3"/>
      <c r="AV171" s="3"/>
      <c r="AW171" s="3"/>
      <c r="AX171" s="4"/>
      <c r="AY171" s="4"/>
      <c r="AZ171" s="4"/>
      <c r="BA171" s="4"/>
      <c r="BB171" s="4"/>
    </row>
    <row r="172" spans="1:54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3"/>
      <c r="AU172" s="3"/>
      <c r="AV172" s="3"/>
      <c r="AW172" s="3"/>
      <c r="AX172" s="4"/>
      <c r="AY172" s="4"/>
      <c r="AZ172" s="4"/>
      <c r="BA172" s="4"/>
      <c r="BB172" s="4"/>
    </row>
    <row r="173" spans="1:54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3"/>
      <c r="AU173" s="3"/>
      <c r="AV173" s="3"/>
      <c r="AW173" s="3"/>
      <c r="AX173" s="4"/>
      <c r="AY173" s="4"/>
      <c r="AZ173" s="4"/>
      <c r="BA173" s="4"/>
      <c r="BB173" s="4"/>
    </row>
    <row r="174" spans="1:54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3"/>
      <c r="AU174" s="3"/>
      <c r="AV174" s="3"/>
      <c r="AW174" s="3"/>
      <c r="AX174" s="4"/>
      <c r="AY174" s="4"/>
      <c r="AZ174" s="4"/>
      <c r="BA174" s="4"/>
      <c r="BB174" s="4"/>
    </row>
    <row r="175" spans="1:54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3"/>
      <c r="AU175" s="3"/>
      <c r="AV175" s="3"/>
      <c r="AW175" s="3"/>
      <c r="AX175" s="4"/>
      <c r="AY175" s="4"/>
      <c r="AZ175" s="4"/>
      <c r="BA175" s="4"/>
      <c r="BB175" s="4"/>
    </row>
    <row r="176" spans="1:54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3"/>
      <c r="AU176" s="3"/>
      <c r="AV176" s="3"/>
      <c r="AW176" s="3"/>
      <c r="AX176" s="4"/>
      <c r="AY176" s="4"/>
      <c r="AZ176" s="4"/>
      <c r="BA176" s="4"/>
      <c r="BB176" s="4"/>
    </row>
    <row r="177" spans="1:54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3"/>
      <c r="AU177" s="3"/>
      <c r="AV177" s="3"/>
      <c r="AW177" s="3"/>
      <c r="AX177" s="4"/>
      <c r="AY177" s="4"/>
      <c r="AZ177" s="4"/>
      <c r="BA177" s="4"/>
      <c r="BB177" s="4"/>
    </row>
    <row r="178" spans="1:54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3"/>
      <c r="AU178" s="3"/>
      <c r="AV178" s="3"/>
      <c r="AW178" s="3"/>
      <c r="AX178" s="4"/>
      <c r="AY178" s="4"/>
      <c r="AZ178" s="4"/>
      <c r="BA178" s="4"/>
      <c r="BB178" s="4"/>
    </row>
    <row r="179" spans="1:54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3"/>
      <c r="AU179" s="3"/>
      <c r="AV179" s="3"/>
      <c r="AW179" s="3"/>
      <c r="AX179" s="4"/>
      <c r="AY179" s="4"/>
      <c r="AZ179" s="4"/>
      <c r="BA179" s="4"/>
      <c r="BB179" s="4"/>
    </row>
    <row r="180" spans="1:54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3"/>
      <c r="AU180" s="3"/>
      <c r="AV180" s="3"/>
      <c r="AW180" s="3"/>
      <c r="AX180" s="4"/>
      <c r="AY180" s="4"/>
      <c r="AZ180" s="4"/>
      <c r="BA180" s="4"/>
      <c r="BB180" s="4"/>
    </row>
    <row r="181" spans="1:54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3"/>
      <c r="AU181" s="3"/>
      <c r="AV181" s="3"/>
      <c r="AW181" s="3"/>
      <c r="AX181" s="4"/>
      <c r="AY181" s="4"/>
      <c r="AZ181" s="4"/>
      <c r="BA181" s="4"/>
      <c r="BB181" s="4"/>
    </row>
    <row r="182" spans="1:54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3"/>
      <c r="AU182" s="3"/>
      <c r="AV182" s="3"/>
      <c r="AW182" s="3"/>
      <c r="AX182" s="4"/>
      <c r="AY182" s="4"/>
      <c r="AZ182" s="4"/>
      <c r="BA182" s="4"/>
      <c r="BB182" s="4"/>
    </row>
    <row r="183" spans="1:54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3"/>
      <c r="AU183" s="3"/>
      <c r="AV183" s="3"/>
      <c r="AW183" s="3"/>
      <c r="AX183" s="4"/>
      <c r="AY183" s="4"/>
      <c r="AZ183" s="4"/>
      <c r="BA183" s="4"/>
      <c r="BB183" s="4"/>
    </row>
    <row r="184" spans="1:54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3"/>
      <c r="AU184" s="3"/>
      <c r="AV184" s="3"/>
      <c r="AW184" s="3"/>
      <c r="AX184" s="4"/>
      <c r="AY184" s="4"/>
      <c r="AZ184" s="4"/>
      <c r="BA184" s="4"/>
      <c r="BB184" s="4"/>
    </row>
    <row r="185" spans="1:54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3"/>
      <c r="AU185" s="3"/>
      <c r="AV185" s="3"/>
      <c r="AW185" s="3"/>
      <c r="AX185" s="4"/>
      <c r="AY185" s="4"/>
      <c r="AZ185" s="4"/>
      <c r="BA185" s="4"/>
      <c r="BB185" s="4"/>
    </row>
    <row r="186" spans="1:54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3"/>
      <c r="AU186" s="3"/>
      <c r="AV186" s="3"/>
      <c r="AW186" s="3"/>
      <c r="AX186" s="4"/>
      <c r="AY186" s="4"/>
      <c r="AZ186" s="4"/>
      <c r="BA186" s="4"/>
      <c r="BB186" s="4"/>
    </row>
    <row r="187" spans="1:54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3"/>
      <c r="AU187" s="3"/>
      <c r="AV187" s="3"/>
      <c r="AW187" s="3"/>
      <c r="AX187" s="4"/>
      <c r="AY187" s="4"/>
      <c r="AZ187" s="4"/>
      <c r="BA187" s="4"/>
      <c r="BB187" s="4"/>
    </row>
    <row r="188" spans="1:54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3"/>
      <c r="AU188" s="3"/>
      <c r="AV188" s="3"/>
      <c r="AW188" s="3"/>
      <c r="AX188" s="4"/>
      <c r="AY188" s="4"/>
      <c r="AZ188" s="4"/>
      <c r="BA188" s="4"/>
      <c r="BB188" s="4"/>
    </row>
    <row r="189" spans="1:54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3"/>
      <c r="AU189" s="3"/>
      <c r="AV189" s="3"/>
      <c r="AW189" s="3"/>
      <c r="AX189" s="4"/>
      <c r="AY189" s="4"/>
      <c r="AZ189" s="4"/>
      <c r="BA189" s="4"/>
      <c r="BB189" s="4"/>
    </row>
    <row r="190" spans="1:54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3"/>
      <c r="AU190" s="3"/>
      <c r="AV190" s="3"/>
      <c r="AW190" s="3"/>
      <c r="AX190" s="4"/>
      <c r="AY190" s="4"/>
      <c r="AZ190" s="4"/>
      <c r="BA190" s="4"/>
      <c r="BB190" s="4"/>
    </row>
    <row r="191" spans="1:54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3"/>
      <c r="AU191" s="3"/>
      <c r="AV191" s="3"/>
      <c r="AW191" s="3"/>
      <c r="AX191" s="4"/>
      <c r="AY191" s="4"/>
      <c r="AZ191" s="4"/>
      <c r="BA191" s="4"/>
      <c r="BB191" s="4"/>
    </row>
    <row r="192" spans="1:54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3"/>
      <c r="AU192" s="3"/>
      <c r="AV192" s="3"/>
      <c r="AW192" s="3"/>
      <c r="AX192" s="4"/>
      <c r="AY192" s="4"/>
      <c r="AZ192" s="4"/>
      <c r="BA192" s="4"/>
      <c r="BB192" s="4"/>
    </row>
    <row r="193" spans="1:54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3"/>
      <c r="AU193" s="3"/>
      <c r="AV193" s="3"/>
      <c r="AW193" s="3"/>
      <c r="AX193" s="4"/>
      <c r="AY193" s="4"/>
      <c r="AZ193" s="4"/>
      <c r="BA193" s="4"/>
      <c r="BB193" s="4"/>
    </row>
    <row r="194" spans="1:54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3"/>
      <c r="AU194" s="3"/>
      <c r="AV194" s="3"/>
      <c r="AW194" s="3"/>
      <c r="AX194" s="4"/>
      <c r="AY194" s="4"/>
      <c r="AZ194" s="4"/>
      <c r="BA194" s="4"/>
      <c r="BB194" s="4"/>
    </row>
    <row r="195" spans="1:54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3"/>
      <c r="AU195" s="3"/>
      <c r="AV195" s="3"/>
      <c r="AW195" s="3"/>
      <c r="AX195" s="4"/>
      <c r="AY195" s="4"/>
      <c r="AZ195" s="4"/>
      <c r="BA195" s="4"/>
      <c r="BB195" s="4"/>
    </row>
    <row r="196" spans="1:54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3"/>
      <c r="AU196" s="3"/>
      <c r="AV196" s="3"/>
      <c r="AW196" s="3"/>
      <c r="AX196" s="4"/>
      <c r="AY196" s="4"/>
      <c r="AZ196" s="4"/>
      <c r="BA196" s="4"/>
      <c r="BB196" s="4"/>
    </row>
    <row r="197" spans="1:54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3"/>
      <c r="AU197" s="3"/>
      <c r="AV197" s="3"/>
      <c r="AW197" s="3"/>
      <c r="AX197" s="4"/>
      <c r="AY197" s="4"/>
      <c r="AZ197" s="4"/>
      <c r="BA197" s="4"/>
      <c r="BB197" s="4"/>
    </row>
    <row r="198" spans="1:54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3"/>
      <c r="AU198" s="3"/>
      <c r="AV198" s="3"/>
      <c r="AW198" s="3"/>
      <c r="AX198" s="4"/>
      <c r="AY198" s="4"/>
      <c r="AZ198" s="4"/>
      <c r="BA198" s="4"/>
      <c r="BB198" s="4"/>
    </row>
    <row r="199" spans="1:54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3"/>
      <c r="AU199" s="3"/>
      <c r="AV199" s="3"/>
      <c r="AW199" s="3"/>
      <c r="AX199" s="4"/>
      <c r="AY199" s="4"/>
      <c r="AZ199" s="4"/>
      <c r="BA199" s="4"/>
      <c r="BB199" s="4"/>
    </row>
    <row r="200" spans="1:54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3"/>
      <c r="AU200" s="3"/>
      <c r="AV200" s="3"/>
      <c r="AW200" s="3"/>
      <c r="AX200" s="4"/>
      <c r="AY200" s="4"/>
      <c r="AZ200" s="4"/>
      <c r="BA200" s="4"/>
      <c r="BB200" s="4"/>
    </row>
  </sheetData>
  <sheetProtection password="DD59" sheet="1" objects="1" scenarios="1"/>
  <mergeCells count="38">
    <mergeCell ref="S2:S4"/>
    <mergeCell ref="R2:R4"/>
    <mergeCell ref="P2:Q2"/>
    <mergeCell ref="X3:X4"/>
    <mergeCell ref="W3:W4"/>
    <mergeCell ref="T2:T4"/>
    <mergeCell ref="U2:U4"/>
    <mergeCell ref="V2:V4"/>
    <mergeCell ref="W2:X2"/>
    <mergeCell ref="I2:O2"/>
    <mergeCell ref="L3:L4"/>
    <mergeCell ref="M3:M4"/>
    <mergeCell ref="N3:N4"/>
    <mergeCell ref="Q3:Q4"/>
    <mergeCell ref="O3:O4"/>
    <mergeCell ref="A1:G1"/>
    <mergeCell ref="H1:O1"/>
    <mergeCell ref="P1:T1"/>
    <mergeCell ref="U1:X1"/>
    <mergeCell ref="A2:A4"/>
    <mergeCell ref="B2:B4"/>
    <mergeCell ref="C2:C4"/>
    <mergeCell ref="D2:D4"/>
    <mergeCell ref="E2:E4"/>
    <mergeCell ref="F2:F4"/>
    <mergeCell ref="P3:P4"/>
    <mergeCell ref="G2:G4"/>
    <mergeCell ref="H2:H4"/>
    <mergeCell ref="I3:I4"/>
    <mergeCell ref="J3:J4"/>
    <mergeCell ref="K3:K4"/>
    <mergeCell ref="Y2:Y4"/>
    <mergeCell ref="AB1:BB1"/>
    <mergeCell ref="AB3:AB4"/>
    <mergeCell ref="AC3:AN3"/>
    <mergeCell ref="AQ3:BB3"/>
    <mergeCell ref="AP3:AP4"/>
    <mergeCell ref="Z2:Z4"/>
  </mergeCells>
  <phoneticPr fontId="2" type="noConversion"/>
  <dataValidations count="9">
    <dataValidation type="list" allowBlank="1" showDropDown="1" showInputMessage="1" showErrorMessage="1" sqref="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00"/>
  <sheetViews>
    <sheetView zoomScale="75" workbookViewId="0">
      <pane ySplit="4" topLeftCell="A5" activePane="bottomLeft" state="frozen"/>
      <selection pane="bottomLeft" activeCell="F9" sqref="F9"/>
    </sheetView>
  </sheetViews>
  <sheetFormatPr defaultColWidth="9" defaultRowHeight="16.2"/>
  <cols>
    <col min="1" max="1" width="10.88671875" style="94" customWidth="1"/>
    <col min="2" max="2" width="15.6640625" style="94" customWidth="1"/>
    <col min="3" max="3" width="16.21875" style="94" customWidth="1"/>
    <col min="4" max="4" width="19.109375" style="94" customWidth="1"/>
    <col min="5" max="5" width="17.88671875" style="94" customWidth="1"/>
    <col min="6" max="6" width="13.77734375" style="94" customWidth="1"/>
    <col min="7" max="7" width="19.44140625" style="94" customWidth="1"/>
    <col min="8" max="8" width="17.77734375" style="94" customWidth="1"/>
    <col min="9" max="9" width="17.44140625" style="94" customWidth="1"/>
    <col min="10" max="10" width="17.77734375" style="94" customWidth="1"/>
    <col min="11" max="11" width="18" style="94" customWidth="1"/>
    <col min="12" max="12" width="17.44140625" style="94" customWidth="1"/>
    <col min="13" max="17" width="17.77734375" style="94" customWidth="1"/>
    <col min="18" max="18" width="19.21875" style="94" customWidth="1"/>
    <col min="19" max="20" width="17.77734375" style="94" customWidth="1"/>
    <col min="21" max="21" width="17.44140625" style="94" customWidth="1"/>
    <col min="22" max="22" width="17.77734375" style="94" customWidth="1"/>
    <col min="23" max="23" width="17.44140625" style="94" customWidth="1"/>
    <col min="24" max="24" width="17.77734375" style="94" customWidth="1"/>
    <col min="25" max="25" width="2.21875" style="94" customWidth="1"/>
    <col min="26" max="26" width="17.44140625" style="94" customWidth="1"/>
    <col min="27" max="27" width="2.6640625" style="94" customWidth="1"/>
    <col min="28" max="28" width="14" style="94" customWidth="1"/>
    <col min="29" max="40" width="9" style="94"/>
    <col min="41" max="41" width="13.44140625" style="94" customWidth="1"/>
    <col min="42" max="42" width="14.6640625" style="94" customWidth="1"/>
    <col min="43" max="16384" width="9" style="94"/>
  </cols>
  <sheetData>
    <row r="1" spans="1:55" ht="44.25" customHeight="1" thickTop="1">
      <c r="A1" s="326" t="s">
        <v>12</v>
      </c>
      <c r="B1" s="327"/>
      <c r="C1" s="327"/>
      <c r="D1" s="327"/>
      <c r="E1" s="327"/>
      <c r="F1" s="327"/>
      <c r="G1" s="327"/>
      <c r="H1" s="328" t="s">
        <v>13</v>
      </c>
      <c r="I1" s="329"/>
      <c r="J1" s="329"/>
      <c r="K1" s="329"/>
      <c r="L1" s="329"/>
      <c r="M1" s="329"/>
      <c r="N1" s="329"/>
      <c r="O1" s="329"/>
      <c r="P1" s="328" t="s">
        <v>14</v>
      </c>
      <c r="Q1" s="329"/>
      <c r="R1" s="329"/>
      <c r="S1" s="329"/>
      <c r="T1" s="329"/>
      <c r="U1" s="279" t="s">
        <v>15</v>
      </c>
      <c r="V1" s="280"/>
      <c r="W1" s="280"/>
      <c r="X1" s="280"/>
      <c r="Y1" s="137"/>
      <c r="Z1" s="137"/>
      <c r="AA1" s="137"/>
      <c r="AB1" s="288" t="s">
        <v>66</v>
      </c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41"/>
    </row>
    <row r="2" spans="1:55" ht="38.25" customHeight="1" thickBot="1">
      <c r="A2" s="301" t="s">
        <v>16</v>
      </c>
      <c r="B2" s="304" t="s">
        <v>95</v>
      </c>
      <c r="C2" s="307" t="s">
        <v>76</v>
      </c>
      <c r="D2" s="313" t="s">
        <v>108</v>
      </c>
      <c r="E2" s="308" t="s">
        <v>107</v>
      </c>
      <c r="F2" s="307" t="s">
        <v>79</v>
      </c>
      <c r="G2" s="307" t="s">
        <v>78</v>
      </c>
      <c r="H2" s="341" t="s">
        <v>80</v>
      </c>
      <c r="I2" s="309" t="s">
        <v>17</v>
      </c>
      <c r="J2" s="310"/>
      <c r="K2" s="310"/>
      <c r="L2" s="310"/>
      <c r="M2" s="310"/>
      <c r="N2" s="310"/>
      <c r="O2" s="310"/>
      <c r="P2" s="330" t="s">
        <v>62</v>
      </c>
      <c r="Q2" s="331"/>
      <c r="R2" s="316" t="s">
        <v>49</v>
      </c>
      <c r="S2" s="338" t="s">
        <v>50</v>
      </c>
      <c r="T2" s="309" t="s">
        <v>51</v>
      </c>
      <c r="U2" s="319" t="s">
        <v>109</v>
      </c>
      <c r="V2" s="281" t="s">
        <v>52</v>
      </c>
      <c r="W2" s="284" t="s">
        <v>18</v>
      </c>
      <c r="X2" s="285"/>
      <c r="Y2" s="311"/>
      <c r="Z2" s="299" t="s">
        <v>77</v>
      </c>
      <c r="AA2" s="13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1"/>
    </row>
    <row r="3" spans="1:55" ht="18" customHeight="1" thickTop="1">
      <c r="A3" s="302"/>
      <c r="B3" s="305"/>
      <c r="C3" s="305"/>
      <c r="D3" s="314"/>
      <c r="E3" s="305"/>
      <c r="F3" s="305"/>
      <c r="G3" s="305"/>
      <c r="H3" s="342"/>
      <c r="I3" s="332" t="s">
        <v>19</v>
      </c>
      <c r="J3" s="332" t="s">
        <v>20</v>
      </c>
      <c r="K3" s="332" t="s">
        <v>21</v>
      </c>
      <c r="L3" s="332" t="s">
        <v>22</v>
      </c>
      <c r="M3" s="332" t="s">
        <v>23</v>
      </c>
      <c r="N3" s="332" t="s">
        <v>24</v>
      </c>
      <c r="O3" s="334" t="s">
        <v>81</v>
      </c>
      <c r="P3" s="336" t="s">
        <v>82</v>
      </c>
      <c r="Q3" s="286" t="s">
        <v>83</v>
      </c>
      <c r="R3" s="317"/>
      <c r="S3" s="338"/>
      <c r="T3" s="309"/>
      <c r="U3" s="320"/>
      <c r="V3" s="282"/>
      <c r="W3" s="322" t="s">
        <v>84</v>
      </c>
      <c r="X3" s="324" t="s">
        <v>85</v>
      </c>
      <c r="Y3" s="311"/>
      <c r="Z3" s="299"/>
      <c r="AA3" s="139"/>
      <c r="AB3" s="292" t="s">
        <v>25</v>
      </c>
      <c r="AC3" s="294" t="s">
        <v>26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10"/>
      <c r="AP3" s="297" t="s">
        <v>25</v>
      </c>
      <c r="AQ3" s="289" t="s">
        <v>27</v>
      </c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1"/>
    </row>
    <row r="4" spans="1:55" ht="84" customHeight="1" thickBot="1">
      <c r="A4" s="303"/>
      <c r="B4" s="306"/>
      <c r="C4" s="306"/>
      <c r="D4" s="315"/>
      <c r="E4" s="306"/>
      <c r="F4" s="306"/>
      <c r="G4" s="306"/>
      <c r="H4" s="343"/>
      <c r="I4" s="333"/>
      <c r="J4" s="333"/>
      <c r="K4" s="333"/>
      <c r="L4" s="333"/>
      <c r="M4" s="333"/>
      <c r="N4" s="333"/>
      <c r="O4" s="335"/>
      <c r="P4" s="337"/>
      <c r="Q4" s="287"/>
      <c r="R4" s="318"/>
      <c r="S4" s="339"/>
      <c r="T4" s="340"/>
      <c r="U4" s="321"/>
      <c r="V4" s="283"/>
      <c r="W4" s="323"/>
      <c r="X4" s="325"/>
      <c r="Y4" s="312"/>
      <c r="Z4" s="300"/>
      <c r="AA4" s="140"/>
      <c r="AB4" s="293"/>
      <c r="AC4" s="13" t="s">
        <v>28</v>
      </c>
      <c r="AD4" s="14" t="s">
        <v>29</v>
      </c>
      <c r="AE4" s="15" t="s">
        <v>30</v>
      </c>
      <c r="AF4" s="15" t="s">
        <v>0</v>
      </c>
      <c r="AG4" s="15" t="s">
        <v>1</v>
      </c>
      <c r="AH4" s="15" t="s">
        <v>2</v>
      </c>
      <c r="AI4" s="15" t="s">
        <v>3</v>
      </c>
      <c r="AJ4" s="15" t="s">
        <v>4</v>
      </c>
      <c r="AK4" s="15" t="s">
        <v>112</v>
      </c>
      <c r="AL4" s="15" t="s">
        <v>113</v>
      </c>
      <c r="AM4" s="126" t="s">
        <v>65</v>
      </c>
      <c r="AN4" s="127" t="s">
        <v>31</v>
      </c>
      <c r="AO4" s="16"/>
      <c r="AP4" s="298"/>
      <c r="AQ4" s="120" t="s">
        <v>32</v>
      </c>
      <c r="AR4" s="14" t="s">
        <v>29</v>
      </c>
      <c r="AS4" s="15" t="s">
        <v>30</v>
      </c>
      <c r="AT4" s="15" t="s">
        <v>0</v>
      </c>
      <c r="AU4" s="15" t="s">
        <v>1</v>
      </c>
      <c r="AV4" s="15" t="s">
        <v>2</v>
      </c>
      <c r="AW4" s="15" t="s">
        <v>3</v>
      </c>
      <c r="AX4" s="15" t="s">
        <v>4</v>
      </c>
      <c r="AY4" s="15" t="s">
        <v>112</v>
      </c>
      <c r="AZ4" s="15" t="s">
        <v>113</v>
      </c>
      <c r="BA4" s="126" t="s">
        <v>65</v>
      </c>
      <c r="BB4" s="127" t="s">
        <v>33</v>
      </c>
      <c r="BC4" s="41"/>
    </row>
    <row r="5" spans="1:55" ht="16.8" thickTop="1">
      <c r="A5" s="17"/>
      <c r="B5" s="17"/>
      <c r="C5" s="17"/>
      <c r="D5" s="115"/>
      <c r="E5" s="17"/>
      <c r="F5" s="115"/>
      <c r="G5" s="115"/>
      <c r="H5" s="116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5"/>
      <c r="T5" s="115"/>
      <c r="U5" s="18"/>
      <c r="V5" s="97"/>
      <c r="W5" s="17"/>
      <c r="X5" s="19"/>
      <c r="Y5" s="273"/>
      <c r="Z5" s="274">
        <f>IF(AND(C5&lt;&gt;"",H5&gt;=1,H5&lt;=5),0,IF(C5="",0,"沒有回答"))</f>
        <v>0</v>
      </c>
      <c r="AA5" s="276"/>
      <c r="AB5" s="106" t="s">
        <v>53</v>
      </c>
      <c r="AC5" s="98"/>
      <c r="AD5" s="105">
        <f>COUNTIF($D5:$D65216,"=1")</f>
        <v>0</v>
      </c>
      <c r="AE5" s="105">
        <f>COUNTIF($D5:$D65216,"=2")</f>
        <v>0</v>
      </c>
      <c r="AF5" s="105">
        <f>COUNTIF($D5:$D65216,"=3")</f>
        <v>0</v>
      </c>
      <c r="AG5" s="105">
        <f>COUNTIF($D5:$D65216,"=4")</f>
        <v>0</v>
      </c>
      <c r="AH5" s="105">
        <f>COUNTIF($D5:$D65216,"=5")</f>
        <v>0</v>
      </c>
      <c r="AI5" s="105">
        <f>COUNTIF($D5:$D65216,"=6")</f>
        <v>0</v>
      </c>
      <c r="AJ5" s="105">
        <f>COUNTIF($D5:$D65216,"=7")</f>
        <v>0</v>
      </c>
      <c r="AK5" s="105">
        <f>COUNTIF($D5:$D65216,"=8")</f>
        <v>0</v>
      </c>
      <c r="AL5" s="105">
        <f>COUNTIF($D5:$D65216,"=9")</f>
        <v>0</v>
      </c>
      <c r="AM5" s="118"/>
      <c r="AN5" s="129">
        <f>SUM(AC5:AM5)</f>
        <v>0</v>
      </c>
      <c r="AP5" s="121" t="s">
        <v>53</v>
      </c>
      <c r="AQ5" s="146"/>
      <c r="AR5" s="147" t="str">
        <f t="shared" ref="AR5:AX5" si="0">IF($AN5=0,"",AD5/$AN5)</f>
        <v/>
      </c>
      <c r="AS5" s="147" t="str">
        <f t="shared" si="0"/>
        <v/>
      </c>
      <c r="AT5" s="147" t="str">
        <f t="shared" si="0"/>
        <v/>
      </c>
      <c r="AU5" s="147" t="str">
        <f t="shared" si="0"/>
        <v/>
      </c>
      <c r="AV5" s="147" t="str">
        <f t="shared" si="0"/>
        <v/>
      </c>
      <c r="AW5" s="147" t="str">
        <f t="shared" si="0"/>
        <v/>
      </c>
      <c r="AX5" s="147" t="str">
        <f t="shared" si="0"/>
        <v/>
      </c>
      <c r="AY5" s="147" t="str">
        <f t="shared" ref="AY5:AZ5" si="1">IF($AN5=0,"",AK5/$AN5)</f>
        <v/>
      </c>
      <c r="AZ5" s="147" t="str">
        <f t="shared" si="1"/>
        <v/>
      </c>
      <c r="BA5" s="148"/>
      <c r="BB5" s="149">
        <f>SUM(AR5:BA5)</f>
        <v>0</v>
      </c>
      <c r="BC5" s="41"/>
    </row>
    <row r="6" spans="1:55">
      <c r="A6" s="17"/>
      <c r="B6" s="17"/>
      <c r="C6" s="17"/>
      <c r="D6" s="115"/>
      <c r="E6" s="17"/>
      <c r="F6" s="115"/>
      <c r="G6" s="115"/>
      <c r="H6" s="116"/>
      <c r="I6" s="115"/>
      <c r="J6" s="115"/>
      <c r="K6" s="115"/>
      <c r="L6" s="115"/>
      <c r="M6" s="115"/>
      <c r="N6" s="115"/>
      <c r="O6" s="115"/>
      <c r="P6" s="116"/>
      <c r="Q6" s="117"/>
      <c r="R6" s="117"/>
      <c r="S6" s="115"/>
      <c r="T6" s="115"/>
      <c r="U6" s="18"/>
      <c r="V6" s="97"/>
      <c r="W6" s="17"/>
      <c r="X6" s="19"/>
      <c r="Y6" s="273"/>
      <c r="Z6" s="275">
        <f>IF(AND(C6&lt;&gt;"",H6&gt;=1,H6&lt;=5),0,IF(C6="",0,"沒有回答"))</f>
        <v>0</v>
      </c>
      <c r="AA6" s="41"/>
      <c r="AB6" s="103"/>
      <c r="AC6" s="104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130"/>
      <c r="AP6" s="122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4"/>
    </row>
    <row r="7" spans="1:55">
      <c r="A7" s="17"/>
      <c r="B7" s="17"/>
      <c r="C7" s="17"/>
      <c r="D7" s="115"/>
      <c r="E7" s="17"/>
      <c r="F7" s="115"/>
      <c r="G7" s="115"/>
      <c r="H7" s="116"/>
      <c r="I7" s="115"/>
      <c r="J7" s="115"/>
      <c r="K7" s="115"/>
      <c r="L7" s="115"/>
      <c r="M7" s="115"/>
      <c r="N7" s="115"/>
      <c r="O7" s="115"/>
      <c r="P7" s="116"/>
      <c r="Q7" s="117"/>
      <c r="R7" s="117"/>
      <c r="S7" s="115"/>
      <c r="T7" s="115"/>
      <c r="U7" s="18"/>
      <c r="V7" s="97"/>
      <c r="W7" s="17"/>
      <c r="X7" s="19"/>
      <c r="Y7" s="273"/>
      <c r="Z7" s="275">
        <f t="shared" ref="Z7:Z70" si="2">IF(AND(C7&lt;&gt;"",H7&gt;=1,H7&lt;=5),0,IF(C7="",0,"沒有回答"))</f>
        <v>0</v>
      </c>
      <c r="AA7" s="41"/>
      <c r="AB7" s="23" t="s">
        <v>5</v>
      </c>
      <c r="AC7" s="99"/>
      <c r="AD7" s="27">
        <f>COUNTIF($F5:$F65216,"=1")</f>
        <v>0</v>
      </c>
      <c r="AE7" s="28">
        <f>COUNTIF($F5:$F65216,"=2")</f>
        <v>0</v>
      </c>
      <c r="AF7" s="28">
        <f>COUNTIF($F5:$F65216,"=3")</f>
        <v>0</v>
      </c>
      <c r="AG7" s="28">
        <f>COUNTIF($F5:$F65216,"=4")</f>
        <v>0</v>
      </c>
      <c r="AH7" s="100"/>
      <c r="AI7" s="101"/>
      <c r="AJ7" s="102"/>
      <c r="AK7" s="102"/>
      <c r="AL7" s="102"/>
      <c r="AM7" s="101"/>
      <c r="AN7" s="131">
        <f>SUM(AC7:AM7)</f>
        <v>0</v>
      </c>
      <c r="AO7" s="22"/>
      <c r="AP7" s="21" t="s">
        <v>5</v>
      </c>
      <c r="AQ7" s="152"/>
      <c r="AR7" s="153" t="str">
        <f>IF($AN7=0,"",AD7/$AN7)</f>
        <v/>
      </c>
      <c r="AS7" s="154" t="str">
        <f>IF($AN7=0,"",AE7/$AN7)</f>
        <v/>
      </c>
      <c r="AT7" s="154" t="str">
        <f>IF($AN7=0,"",AF7/$AN7)</f>
        <v/>
      </c>
      <c r="AU7" s="154" t="str">
        <f>IF($AN7=0,"",AG7/$AN7)</f>
        <v/>
      </c>
      <c r="AV7" s="155"/>
      <c r="AW7" s="156"/>
      <c r="AX7" s="156"/>
      <c r="AY7" s="156"/>
      <c r="AZ7" s="156"/>
      <c r="BA7" s="156"/>
      <c r="BB7" s="157">
        <f>SUM(AQ7:BA7)</f>
        <v>0</v>
      </c>
      <c r="BC7" s="4"/>
    </row>
    <row r="8" spans="1:55">
      <c r="A8" s="17"/>
      <c r="B8" s="17"/>
      <c r="C8" s="17"/>
      <c r="D8" s="115"/>
      <c r="E8" s="17"/>
      <c r="F8" s="115"/>
      <c r="G8" s="115"/>
      <c r="H8" s="116"/>
      <c r="I8" s="115"/>
      <c r="J8" s="115"/>
      <c r="K8" s="115"/>
      <c r="L8" s="115"/>
      <c r="M8" s="115"/>
      <c r="N8" s="115"/>
      <c r="O8" s="115"/>
      <c r="P8" s="116"/>
      <c r="Q8" s="117"/>
      <c r="R8" s="117"/>
      <c r="S8" s="115"/>
      <c r="T8" s="115"/>
      <c r="U8" s="18"/>
      <c r="V8" s="97"/>
      <c r="W8" s="17"/>
      <c r="X8" s="19"/>
      <c r="Y8" s="273"/>
      <c r="Z8" s="275">
        <f t="shared" si="2"/>
        <v>0</v>
      </c>
      <c r="AA8" s="41"/>
      <c r="AB8" s="23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32"/>
      <c r="AO8" s="22"/>
      <c r="AP8" s="23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7"/>
      <c r="BC8" s="4"/>
    </row>
    <row r="9" spans="1:55">
      <c r="A9" s="17"/>
      <c r="B9" s="17"/>
      <c r="C9" s="17"/>
      <c r="D9" s="115"/>
      <c r="E9" s="17"/>
      <c r="F9" s="115"/>
      <c r="G9" s="115"/>
      <c r="H9" s="116"/>
      <c r="I9" s="115"/>
      <c r="J9" s="115"/>
      <c r="K9" s="115"/>
      <c r="L9" s="115"/>
      <c r="M9" s="115"/>
      <c r="N9" s="115"/>
      <c r="O9" s="115"/>
      <c r="P9" s="116"/>
      <c r="Q9" s="117"/>
      <c r="R9" s="117"/>
      <c r="S9" s="115"/>
      <c r="T9" s="115"/>
      <c r="U9" s="18"/>
      <c r="V9" s="97"/>
      <c r="W9" s="17"/>
      <c r="X9" s="19"/>
      <c r="Y9" s="273"/>
      <c r="Z9" s="275">
        <f t="shared" si="2"/>
        <v>0</v>
      </c>
      <c r="AA9" s="41"/>
      <c r="AB9" s="23" t="s">
        <v>34</v>
      </c>
      <c r="AC9" s="26"/>
      <c r="AD9" s="27">
        <f>COUNTIF($G5:$G65216,"=1")</f>
        <v>0</v>
      </c>
      <c r="AE9" s="217"/>
      <c r="AF9" s="216"/>
      <c r="AG9" s="29"/>
      <c r="AH9" s="29"/>
      <c r="AI9" s="30"/>
      <c r="AJ9" s="30"/>
      <c r="AK9" s="30"/>
      <c r="AL9" s="30"/>
      <c r="AM9" s="222"/>
      <c r="AN9" s="131">
        <f>SUM(AC9:AM9)</f>
        <v>0</v>
      </c>
      <c r="AO9" s="22"/>
      <c r="AP9" s="23" t="s">
        <v>34</v>
      </c>
      <c r="AQ9" s="160"/>
      <c r="AR9" s="161" t="str">
        <f>IF($AN9=0,"",AD9/$AN9)</f>
        <v/>
      </c>
      <c r="AS9" s="217"/>
      <c r="AT9" s="218"/>
      <c r="AU9" s="162"/>
      <c r="AV9" s="162"/>
      <c r="AW9" s="162"/>
      <c r="AX9" s="162"/>
      <c r="AY9" s="162"/>
      <c r="AZ9" s="162"/>
      <c r="BA9" s="220"/>
      <c r="BB9" s="221">
        <f>SUM(AQ9:BA9)</f>
        <v>0</v>
      </c>
      <c r="BC9" s="4"/>
    </row>
    <row r="10" spans="1:55">
      <c r="A10" s="17"/>
      <c r="B10" s="17"/>
      <c r="C10" s="17"/>
      <c r="D10" s="115"/>
      <c r="E10" s="17"/>
      <c r="F10" s="115"/>
      <c r="G10" s="115"/>
      <c r="H10" s="116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5"/>
      <c r="T10" s="115"/>
      <c r="U10" s="18"/>
      <c r="V10" s="97"/>
      <c r="W10" s="17"/>
      <c r="X10" s="19"/>
      <c r="Y10" s="273"/>
      <c r="Z10" s="275">
        <f t="shared" si="2"/>
        <v>0</v>
      </c>
      <c r="AA10" s="41"/>
      <c r="AB10" s="23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32"/>
      <c r="AO10" s="22"/>
      <c r="AP10" s="23"/>
      <c r="AQ10" s="16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57"/>
      <c r="BC10" s="4"/>
    </row>
    <row r="11" spans="1:55">
      <c r="A11" s="17"/>
      <c r="B11" s="17"/>
      <c r="C11" s="17"/>
      <c r="D11" s="115"/>
      <c r="E11" s="17"/>
      <c r="F11" s="115"/>
      <c r="G11" s="115"/>
      <c r="H11" s="116"/>
      <c r="I11" s="115"/>
      <c r="J11" s="115"/>
      <c r="K11" s="115"/>
      <c r="L11" s="115"/>
      <c r="M11" s="115"/>
      <c r="N11" s="115"/>
      <c r="O11" s="115"/>
      <c r="P11" s="116"/>
      <c r="Q11" s="117"/>
      <c r="R11" s="117"/>
      <c r="S11" s="115"/>
      <c r="T11" s="115"/>
      <c r="U11" s="18"/>
      <c r="V11" s="97"/>
      <c r="W11" s="17"/>
      <c r="X11" s="19"/>
      <c r="Y11" s="273"/>
      <c r="Z11" s="275">
        <f t="shared" si="2"/>
        <v>0</v>
      </c>
      <c r="AA11" s="41"/>
      <c r="AB11" s="23" t="s">
        <v>35</v>
      </c>
      <c r="AC11" s="31"/>
      <c r="AD11" s="27">
        <f>COUNTIF($H$5:$H$65536,"=1")</f>
        <v>0</v>
      </c>
      <c r="AE11" s="27">
        <f>COUNTIF($H$5:$H$65536,"=2")</f>
        <v>0</v>
      </c>
      <c r="AF11" s="27">
        <f>COUNTIF($H$5:$H$65536,"=3")</f>
        <v>0</v>
      </c>
      <c r="AG11" s="27">
        <f>COUNTIF($H$5:$H$65536,"=4")</f>
        <v>0</v>
      </c>
      <c r="AH11" s="27">
        <f>COUNTIF($H$5:$H$65536,"=5")</f>
        <v>0</v>
      </c>
      <c r="AI11" s="32"/>
      <c r="AJ11" s="32"/>
      <c r="AK11" s="32"/>
      <c r="AL11" s="32"/>
      <c r="AM11" s="128">
        <f>COUNTIF($Z5:$Z200,"=沒有回答")</f>
        <v>0</v>
      </c>
      <c r="AN11" s="132">
        <f t="shared" ref="AN11:AN18" si="3">SUM(AC11:AM11)</f>
        <v>0</v>
      </c>
      <c r="AO11" s="34"/>
      <c r="AP11" s="23" t="s">
        <v>35</v>
      </c>
      <c r="AQ11" s="166"/>
      <c r="AR11" s="154" t="str">
        <f>IF($AN11=0,"",AD11/$AN11)</f>
        <v/>
      </c>
      <c r="AS11" s="154" t="str">
        <f>IF($AN11=0,"",AE11/$AN11)</f>
        <v/>
      </c>
      <c r="AT11" s="154" t="str">
        <f>IF($AN11=0,"",AF11/$AN11)</f>
        <v/>
      </c>
      <c r="AU11" s="154" t="str">
        <f>IF($AN11=0,"",AG11/$AN11)</f>
        <v/>
      </c>
      <c r="AV11" s="154" t="str">
        <f>IF($AN11=0,"",AH11/$AN11)</f>
        <v/>
      </c>
      <c r="AW11" s="163"/>
      <c r="AX11" s="163"/>
      <c r="AY11" s="163"/>
      <c r="AZ11" s="163"/>
      <c r="BA11" s="145" t="str">
        <f>IF($AN11=0,"",AM11/$AN11)</f>
        <v/>
      </c>
      <c r="BB11" s="157">
        <f t="shared" ref="BB11:BB18" si="4">SUM(AQ11:BA11)</f>
        <v>0</v>
      </c>
      <c r="BC11" s="4"/>
    </row>
    <row r="12" spans="1:55">
      <c r="A12" s="17"/>
      <c r="B12" s="17"/>
      <c r="C12" s="17"/>
      <c r="D12" s="115"/>
      <c r="E12" s="17"/>
      <c r="F12" s="115"/>
      <c r="G12" s="115"/>
      <c r="H12" s="116"/>
      <c r="I12" s="115"/>
      <c r="J12" s="115"/>
      <c r="K12" s="115"/>
      <c r="L12" s="115"/>
      <c r="M12" s="115"/>
      <c r="N12" s="115"/>
      <c r="O12" s="115"/>
      <c r="P12" s="116"/>
      <c r="Q12" s="117"/>
      <c r="R12" s="117"/>
      <c r="S12" s="115"/>
      <c r="T12" s="115"/>
      <c r="U12" s="18"/>
      <c r="V12" s="97"/>
      <c r="W12" s="17"/>
      <c r="X12" s="19"/>
      <c r="Y12" s="273"/>
      <c r="Z12" s="275">
        <f t="shared" si="2"/>
        <v>0</v>
      </c>
      <c r="AA12" s="41"/>
      <c r="AB12" s="23" t="s">
        <v>36</v>
      </c>
      <c r="AC12" s="35">
        <f>COUNTIF($I$5:$I$65536,"=0")</f>
        <v>0</v>
      </c>
      <c r="AD12" s="27">
        <f>COUNTIF($I$5:I$65536,"=1")</f>
        <v>0</v>
      </c>
      <c r="AE12" s="32"/>
      <c r="AF12" s="32"/>
      <c r="AG12" s="33"/>
      <c r="AH12" s="33"/>
      <c r="AI12" s="33"/>
      <c r="AJ12" s="33"/>
      <c r="AK12" s="33"/>
      <c r="AL12" s="33"/>
      <c r="AM12" s="134"/>
      <c r="AN12" s="132">
        <f t="shared" si="3"/>
        <v>0</v>
      </c>
      <c r="AO12" s="34"/>
      <c r="AP12" s="23" t="s">
        <v>36</v>
      </c>
      <c r="AQ12" s="167" t="str">
        <f t="shared" ref="AQ12:AR18" si="5">IF($AN12=0,"",AC12/$AN12)</f>
        <v/>
      </c>
      <c r="AR12" s="154" t="str">
        <f t="shared" si="5"/>
        <v/>
      </c>
      <c r="AS12" s="163"/>
      <c r="AT12" s="163"/>
      <c r="AU12" s="163"/>
      <c r="AV12" s="163"/>
      <c r="AW12" s="163"/>
      <c r="AX12" s="163"/>
      <c r="AY12" s="163"/>
      <c r="AZ12" s="163"/>
      <c r="BA12" s="168"/>
      <c r="BB12" s="157">
        <f t="shared" si="4"/>
        <v>0</v>
      </c>
      <c r="BC12" s="4"/>
    </row>
    <row r="13" spans="1:55">
      <c r="A13" s="17"/>
      <c r="B13" s="17"/>
      <c r="C13" s="17"/>
      <c r="D13" s="115"/>
      <c r="E13" s="17"/>
      <c r="F13" s="115"/>
      <c r="G13" s="115"/>
      <c r="H13" s="116"/>
      <c r="I13" s="115"/>
      <c r="J13" s="115"/>
      <c r="K13" s="115"/>
      <c r="L13" s="115"/>
      <c r="M13" s="115"/>
      <c r="N13" s="115"/>
      <c r="O13" s="115"/>
      <c r="P13" s="116"/>
      <c r="Q13" s="117"/>
      <c r="R13" s="117"/>
      <c r="S13" s="115"/>
      <c r="T13" s="115"/>
      <c r="U13" s="18"/>
      <c r="V13" s="97"/>
      <c r="W13" s="17"/>
      <c r="X13" s="19"/>
      <c r="Y13" s="273"/>
      <c r="Z13" s="275">
        <f t="shared" si="2"/>
        <v>0</v>
      </c>
      <c r="AA13" s="41"/>
      <c r="AB13" s="23" t="s">
        <v>6</v>
      </c>
      <c r="AC13" s="35">
        <f>COUNTIF($J$5:$J$65536,"=0")</f>
        <v>0</v>
      </c>
      <c r="AD13" s="28">
        <f>COUNTIF($J$5:$J$65536,"=1")</f>
        <v>0</v>
      </c>
      <c r="AE13" s="32"/>
      <c r="AF13" s="32"/>
      <c r="AG13" s="33"/>
      <c r="AH13" s="33"/>
      <c r="AI13" s="33"/>
      <c r="AJ13" s="33"/>
      <c r="AK13" s="33"/>
      <c r="AL13" s="33"/>
      <c r="AM13" s="135"/>
      <c r="AN13" s="132">
        <f t="shared" si="3"/>
        <v>0</v>
      </c>
      <c r="AO13" s="2"/>
      <c r="AP13" s="23" t="s">
        <v>6</v>
      </c>
      <c r="AQ13" s="167" t="str">
        <f t="shared" si="5"/>
        <v/>
      </c>
      <c r="AR13" s="154" t="str">
        <f t="shared" si="5"/>
        <v/>
      </c>
      <c r="AS13" s="163"/>
      <c r="AT13" s="163"/>
      <c r="AU13" s="163"/>
      <c r="AV13" s="163"/>
      <c r="AW13" s="163"/>
      <c r="AX13" s="163"/>
      <c r="AY13" s="163"/>
      <c r="AZ13" s="163"/>
      <c r="BA13" s="169"/>
      <c r="BB13" s="157">
        <f t="shared" si="4"/>
        <v>0</v>
      </c>
      <c r="BC13" s="4"/>
    </row>
    <row r="14" spans="1:55">
      <c r="A14" s="17"/>
      <c r="B14" s="17"/>
      <c r="C14" s="17"/>
      <c r="D14" s="115"/>
      <c r="E14" s="17"/>
      <c r="F14" s="115"/>
      <c r="G14" s="115"/>
      <c r="H14" s="116"/>
      <c r="I14" s="115"/>
      <c r="J14" s="115"/>
      <c r="K14" s="115"/>
      <c r="L14" s="115"/>
      <c r="M14" s="115"/>
      <c r="N14" s="115"/>
      <c r="O14" s="115"/>
      <c r="P14" s="116"/>
      <c r="Q14" s="117"/>
      <c r="R14" s="117"/>
      <c r="S14" s="115"/>
      <c r="T14" s="115"/>
      <c r="U14" s="18"/>
      <c r="V14" s="97"/>
      <c r="W14" s="17"/>
      <c r="X14" s="19"/>
      <c r="Y14" s="273"/>
      <c r="Z14" s="275">
        <f t="shared" si="2"/>
        <v>0</v>
      </c>
      <c r="AA14" s="41"/>
      <c r="AB14" s="23" t="s">
        <v>7</v>
      </c>
      <c r="AC14" s="35">
        <f>COUNTIF($K$5:$K$65536,"=0")</f>
        <v>0</v>
      </c>
      <c r="AD14" s="28">
        <f>COUNTIF($K$5:$K$65536,"=1")</f>
        <v>0</v>
      </c>
      <c r="AE14" s="32"/>
      <c r="AF14" s="32"/>
      <c r="AG14" s="33"/>
      <c r="AH14" s="33"/>
      <c r="AI14" s="33"/>
      <c r="AJ14" s="33"/>
      <c r="AK14" s="33"/>
      <c r="AL14" s="33"/>
      <c r="AM14" s="135"/>
      <c r="AN14" s="132">
        <f t="shared" si="3"/>
        <v>0</v>
      </c>
      <c r="AO14" s="2"/>
      <c r="AP14" s="23" t="s">
        <v>7</v>
      </c>
      <c r="AQ14" s="167" t="str">
        <f t="shared" si="5"/>
        <v/>
      </c>
      <c r="AR14" s="154" t="str">
        <f t="shared" si="5"/>
        <v/>
      </c>
      <c r="AS14" s="163"/>
      <c r="AT14" s="163"/>
      <c r="AU14" s="163"/>
      <c r="AV14" s="163"/>
      <c r="AW14" s="163"/>
      <c r="AX14" s="163"/>
      <c r="AY14" s="163"/>
      <c r="AZ14" s="163"/>
      <c r="BA14" s="169"/>
      <c r="BB14" s="157">
        <f t="shared" si="4"/>
        <v>0</v>
      </c>
      <c r="BC14" s="4"/>
    </row>
    <row r="15" spans="1:55">
      <c r="A15" s="17"/>
      <c r="B15" s="17"/>
      <c r="C15" s="17"/>
      <c r="D15" s="115"/>
      <c r="E15" s="17"/>
      <c r="F15" s="115"/>
      <c r="G15" s="115"/>
      <c r="H15" s="116"/>
      <c r="I15" s="115"/>
      <c r="J15" s="115"/>
      <c r="K15" s="115"/>
      <c r="L15" s="115"/>
      <c r="M15" s="115"/>
      <c r="N15" s="115"/>
      <c r="O15" s="115"/>
      <c r="P15" s="116"/>
      <c r="Q15" s="117"/>
      <c r="R15" s="117"/>
      <c r="S15" s="115"/>
      <c r="T15" s="115"/>
      <c r="U15" s="18"/>
      <c r="V15" s="97"/>
      <c r="W15" s="17"/>
      <c r="X15" s="19"/>
      <c r="Y15" s="273"/>
      <c r="Z15" s="275">
        <f t="shared" si="2"/>
        <v>0</v>
      </c>
      <c r="AA15" s="41"/>
      <c r="AB15" s="23" t="s">
        <v>8</v>
      </c>
      <c r="AC15" s="35">
        <f>COUNTIF($L$5:$L$65536,"=0")</f>
        <v>0</v>
      </c>
      <c r="AD15" s="28">
        <f>COUNTIF($L$5:$L$65536,"=1")</f>
        <v>0</v>
      </c>
      <c r="AE15" s="32"/>
      <c r="AF15" s="32"/>
      <c r="AG15" s="33"/>
      <c r="AH15" s="33"/>
      <c r="AI15" s="33"/>
      <c r="AJ15" s="33"/>
      <c r="AK15" s="33"/>
      <c r="AL15" s="33"/>
      <c r="AM15" s="135"/>
      <c r="AN15" s="132">
        <f t="shared" si="3"/>
        <v>0</v>
      </c>
      <c r="AO15" s="2"/>
      <c r="AP15" s="23" t="s">
        <v>8</v>
      </c>
      <c r="AQ15" s="167" t="str">
        <f t="shared" si="5"/>
        <v/>
      </c>
      <c r="AR15" s="154" t="str">
        <f t="shared" si="5"/>
        <v/>
      </c>
      <c r="AS15" s="163"/>
      <c r="AT15" s="163"/>
      <c r="AU15" s="163"/>
      <c r="AV15" s="163"/>
      <c r="AW15" s="163"/>
      <c r="AX15" s="163"/>
      <c r="AY15" s="163"/>
      <c r="AZ15" s="163"/>
      <c r="BA15" s="169"/>
      <c r="BB15" s="157">
        <f t="shared" si="4"/>
        <v>0</v>
      </c>
      <c r="BC15" s="4"/>
    </row>
    <row r="16" spans="1:55">
      <c r="A16" s="17"/>
      <c r="B16" s="17"/>
      <c r="C16" s="17"/>
      <c r="D16" s="115"/>
      <c r="E16" s="17"/>
      <c r="F16" s="115"/>
      <c r="G16" s="115"/>
      <c r="H16" s="116"/>
      <c r="I16" s="115"/>
      <c r="J16" s="115"/>
      <c r="K16" s="115"/>
      <c r="L16" s="115"/>
      <c r="M16" s="115"/>
      <c r="N16" s="115"/>
      <c r="O16" s="115"/>
      <c r="P16" s="116"/>
      <c r="Q16" s="117"/>
      <c r="R16" s="117"/>
      <c r="S16" s="115"/>
      <c r="T16" s="115"/>
      <c r="U16" s="18"/>
      <c r="V16" s="97"/>
      <c r="W16" s="17"/>
      <c r="X16" s="19"/>
      <c r="Y16" s="273"/>
      <c r="Z16" s="275">
        <f t="shared" si="2"/>
        <v>0</v>
      </c>
      <c r="AA16" s="41"/>
      <c r="AB16" s="23" t="s">
        <v>9</v>
      </c>
      <c r="AC16" s="35">
        <f>COUNTIF($M$5:$M$65536,"=0")</f>
        <v>0</v>
      </c>
      <c r="AD16" s="28">
        <f>COUNTIF($M$5:$M$65536,"=1")</f>
        <v>0</v>
      </c>
      <c r="AE16" s="32"/>
      <c r="AF16" s="32"/>
      <c r="AG16" s="33"/>
      <c r="AH16" s="33"/>
      <c r="AI16" s="33"/>
      <c r="AJ16" s="33"/>
      <c r="AK16" s="33"/>
      <c r="AL16" s="33"/>
      <c r="AM16" s="135"/>
      <c r="AN16" s="132">
        <f t="shared" si="3"/>
        <v>0</v>
      </c>
      <c r="AO16" s="2"/>
      <c r="AP16" s="23" t="s">
        <v>9</v>
      </c>
      <c r="AQ16" s="167" t="str">
        <f t="shared" si="5"/>
        <v/>
      </c>
      <c r="AR16" s="154" t="str">
        <f t="shared" si="5"/>
        <v/>
      </c>
      <c r="AS16" s="163"/>
      <c r="AT16" s="163"/>
      <c r="AU16" s="163"/>
      <c r="AV16" s="163"/>
      <c r="AW16" s="163"/>
      <c r="AX16" s="163"/>
      <c r="AY16" s="163"/>
      <c r="AZ16" s="163"/>
      <c r="BA16" s="169"/>
      <c r="BB16" s="157">
        <f t="shared" si="4"/>
        <v>0</v>
      </c>
      <c r="BC16" s="4"/>
    </row>
    <row r="17" spans="1:55">
      <c r="A17" s="17"/>
      <c r="B17" s="17"/>
      <c r="C17" s="17"/>
      <c r="D17" s="115"/>
      <c r="E17" s="17"/>
      <c r="F17" s="115"/>
      <c r="G17" s="115"/>
      <c r="H17" s="116"/>
      <c r="I17" s="115"/>
      <c r="J17" s="115"/>
      <c r="K17" s="115"/>
      <c r="L17" s="115"/>
      <c r="M17" s="115"/>
      <c r="N17" s="115"/>
      <c r="O17" s="115"/>
      <c r="P17" s="116"/>
      <c r="Q17" s="117"/>
      <c r="R17" s="117"/>
      <c r="S17" s="115"/>
      <c r="T17" s="115"/>
      <c r="U17" s="18"/>
      <c r="V17" s="97"/>
      <c r="W17" s="17"/>
      <c r="X17" s="19"/>
      <c r="Y17" s="273"/>
      <c r="Z17" s="275">
        <f t="shared" si="2"/>
        <v>0</v>
      </c>
      <c r="AA17" s="41"/>
      <c r="AB17" s="23" t="s">
        <v>10</v>
      </c>
      <c r="AC17" s="35">
        <f>COUNTIF($N$5:$N$65536,"=0")</f>
        <v>0</v>
      </c>
      <c r="AD17" s="28">
        <f>COUNTIF($N$5:$N$65536,"=1")</f>
        <v>0</v>
      </c>
      <c r="AE17" s="32"/>
      <c r="AF17" s="32"/>
      <c r="AG17" s="33"/>
      <c r="AH17" s="33"/>
      <c r="AI17" s="33"/>
      <c r="AJ17" s="33"/>
      <c r="AK17" s="33"/>
      <c r="AL17" s="33"/>
      <c r="AM17" s="135"/>
      <c r="AN17" s="132">
        <f t="shared" si="3"/>
        <v>0</v>
      </c>
      <c r="AO17" s="2"/>
      <c r="AP17" s="23" t="s">
        <v>10</v>
      </c>
      <c r="AQ17" s="167" t="str">
        <f t="shared" si="5"/>
        <v/>
      </c>
      <c r="AR17" s="154" t="str">
        <f t="shared" si="5"/>
        <v/>
      </c>
      <c r="AS17" s="163"/>
      <c r="AT17" s="163"/>
      <c r="AU17" s="163"/>
      <c r="AV17" s="163"/>
      <c r="AW17" s="163"/>
      <c r="AX17" s="163"/>
      <c r="AY17" s="163"/>
      <c r="AZ17" s="163"/>
      <c r="BA17" s="169"/>
      <c r="BB17" s="157">
        <f t="shared" si="4"/>
        <v>0</v>
      </c>
      <c r="BC17" s="4"/>
    </row>
    <row r="18" spans="1:55">
      <c r="A18" s="17"/>
      <c r="B18" s="17"/>
      <c r="C18" s="17"/>
      <c r="D18" s="115"/>
      <c r="E18" s="17"/>
      <c r="F18" s="115"/>
      <c r="G18" s="115"/>
      <c r="H18" s="116"/>
      <c r="I18" s="115"/>
      <c r="J18" s="115"/>
      <c r="K18" s="115"/>
      <c r="L18" s="115"/>
      <c r="M18" s="115"/>
      <c r="N18" s="115"/>
      <c r="O18" s="115"/>
      <c r="P18" s="116"/>
      <c r="Q18" s="117"/>
      <c r="R18" s="117"/>
      <c r="S18" s="115"/>
      <c r="T18" s="115"/>
      <c r="U18" s="18"/>
      <c r="V18" s="97"/>
      <c r="W18" s="17"/>
      <c r="X18" s="19"/>
      <c r="Y18" s="273"/>
      <c r="Z18" s="275">
        <f t="shared" si="2"/>
        <v>0</v>
      </c>
      <c r="AA18" s="41"/>
      <c r="AB18" s="23" t="s">
        <v>11</v>
      </c>
      <c r="AC18" s="35">
        <f>COUNTIF($O$5:$O$65536,"=0")</f>
        <v>0</v>
      </c>
      <c r="AD18" s="28">
        <f>COUNTIF($O$5:$O$65536,"=1")</f>
        <v>0</v>
      </c>
      <c r="AE18" s="32"/>
      <c r="AF18" s="32"/>
      <c r="AG18" s="33"/>
      <c r="AH18" s="33"/>
      <c r="AI18" s="33"/>
      <c r="AJ18" s="33"/>
      <c r="AK18" s="33"/>
      <c r="AL18" s="33"/>
      <c r="AM18" s="136"/>
      <c r="AN18" s="132">
        <f t="shared" si="3"/>
        <v>0</v>
      </c>
      <c r="AO18" s="2"/>
      <c r="AP18" s="23" t="s">
        <v>11</v>
      </c>
      <c r="AQ18" s="167" t="str">
        <f t="shared" si="5"/>
        <v/>
      </c>
      <c r="AR18" s="154" t="str">
        <f t="shared" si="5"/>
        <v/>
      </c>
      <c r="AS18" s="163"/>
      <c r="AT18" s="163"/>
      <c r="AU18" s="163"/>
      <c r="AV18" s="163"/>
      <c r="AW18" s="163"/>
      <c r="AX18" s="163"/>
      <c r="AY18" s="163"/>
      <c r="AZ18" s="163"/>
      <c r="BA18" s="170"/>
      <c r="BB18" s="157">
        <f t="shared" si="4"/>
        <v>0</v>
      </c>
      <c r="BC18" s="4"/>
    </row>
    <row r="19" spans="1:55">
      <c r="A19" s="17"/>
      <c r="B19" s="17"/>
      <c r="C19" s="17"/>
      <c r="D19" s="115"/>
      <c r="E19" s="17"/>
      <c r="F19" s="115"/>
      <c r="G19" s="115"/>
      <c r="H19" s="116"/>
      <c r="I19" s="115"/>
      <c r="J19" s="115"/>
      <c r="K19" s="115"/>
      <c r="L19" s="115"/>
      <c r="M19" s="115"/>
      <c r="N19" s="115"/>
      <c r="O19" s="115"/>
      <c r="P19" s="116"/>
      <c r="Q19" s="117"/>
      <c r="R19" s="117"/>
      <c r="S19" s="115"/>
      <c r="T19" s="115"/>
      <c r="U19" s="18"/>
      <c r="V19" s="97"/>
      <c r="W19" s="17"/>
      <c r="X19" s="19"/>
      <c r="Y19" s="273"/>
      <c r="Z19" s="275">
        <f t="shared" si="2"/>
        <v>0</v>
      </c>
      <c r="AA19" s="41"/>
      <c r="AB19" s="36"/>
      <c r="AC19" s="3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32"/>
      <c r="AO19" s="34"/>
      <c r="AP19" s="36"/>
      <c r="AQ19" s="171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57"/>
      <c r="BC19" s="4"/>
    </row>
    <row r="20" spans="1:55">
      <c r="A20" s="17"/>
      <c r="B20" s="17"/>
      <c r="C20" s="17"/>
      <c r="D20" s="115"/>
      <c r="E20" s="17"/>
      <c r="F20" s="115"/>
      <c r="G20" s="115"/>
      <c r="H20" s="116"/>
      <c r="I20" s="115"/>
      <c r="J20" s="115"/>
      <c r="K20" s="115"/>
      <c r="L20" s="115"/>
      <c r="M20" s="115"/>
      <c r="N20" s="115"/>
      <c r="O20" s="115"/>
      <c r="P20" s="116"/>
      <c r="Q20" s="117"/>
      <c r="R20" s="117"/>
      <c r="S20" s="115"/>
      <c r="T20" s="115"/>
      <c r="U20" s="18"/>
      <c r="V20" s="97"/>
      <c r="W20" s="17"/>
      <c r="X20" s="19"/>
      <c r="Y20" s="273"/>
      <c r="Z20" s="275">
        <f t="shared" si="2"/>
        <v>0</v>
      </c>
      <c r="AA20" s="41"/>
      <c r="AB20" s="36" t="s">
        <v>64</v>
      </c>
      <c r="AC20" s="119"/>
      <c r="AD20" s="28">
        <f>COUNTIF($P$5:$P$65536,"=1")</f>
        <v>0</v>
      </c>
      <c r="AE20" s="28">
        <f>COUNTIF($P$5:$P$65536,"=2")</f>
        <v>0</v>
      </c>
      <c r="AF20" s="28">
        <f>COUNTIF($P$5:$P$65536,"=3")</f>
        <v>0</v>
      </c>
      <c r="AG20" s="28">
        <f>COUNTIF($P$5:$P$65536,"=4")</f>
        <v>0</v>
      </c>
      <c r="AH20" s="28">
        <f>COUNTIF($P$5:$P$65536,"=5")</f>
        <v>0</v>
      </c>
      <c r="AI20" s="28">
        <f>COUNTIF($P$5:$P$65536,"=6")</f>
        <v>0</v>
      </c>
      <c r="AJ20" s="123"/>
      <c r="AK20" s="29"/>
      <c r="AL20" s="29"/>
      <c r="AM20" s="29"/>
      <c r="AN20" s="132">
        <f>SUM(AC20:AM20)</f>
        <v>0</v>
      </c>
      <c r="AO20" s="34"/>
      <c r="AP20" s="36" t="s">
        <v>64</v>
      </c>
      <c r="AQ20" s="172"/>
      <c r="AR20" s="154" t="str">
        <f t="shared" ref="AR20:AW20" si="6">IF($AN20=0,"",AD20/$AN20)</f>
        <v/>
      </c>
      <c r="AS20" s="154" t="str">
        <f t="shared" si="6"/>
        <v/>
      </c>
      <c r="AT20" s="154" t="str">
        <f t="shared" si="6"/>
        <v/>
      </c>
      <c r="AU20" s="154" t="str">
        <f t="shared" si="6"/>
        <v/>
      </c>
      <c r="AV20" s="154" t="str">
        <f t="shared" si="6"/>
        <v/>
      </c>
      <c r="AW20" s="154" t="str">
        <f t="shared" si="6"/>
        <v/>
      </c>
      <c r="AX20" s="173"/>
      <c r="AY20" s="162"/>
      <c r="AZ20" s="162"/>
      <c r="BA20" s="168"/>
      <c r="BB20" s="157">
        <f>SUM(AQ20:BA20)</f>
        <v>0</v>
      </c>
      <c r="BC20" s="4"/>
    </row>
    <row r="21" spans="1:55">
      <c r="A21" s="17"/>
      <c r="B21" s="17"/>
      <c r="C21" s="17"/>
      <c r="D21" s="115"/>
      <c r="E21" s="17"/>
      <c r="F21" s="115"/>
      <c r="G21" s="115"/>
      <c r="H21" s="116"/>
      <c r="I21" s="115"/>
      <c r="J21" s="115"/>
      <c r="K21" s="115"/>
      <c r="L21" s="115"/>
      <c r="M21" s="115"/>
      <c r="N21" s="115"/>
      <c r="O21" s="115"/>
      <c r="P21" s="116"/>
      <c r="Q21" s="117"/>
      <c r="R21" s="117"/>
      <c r="S21" s="115"/>
      <c r="T21" s="115"/>
      <c r="U21" s="18"/>
      <c r="V21" s="97"/>
      <c r="W21" s="17"/>
      <c r="X21" s="19"/>
      <c r="Y21" s="273"/>
      <c r="Z21" s="275">
        <f t="shared" si="2"/>
        <v>0</v>
      </c>
      <c r="AA21" s="41"/>
      <c r="AB21" s="23" t="s">
        <v>54</v>
      </c>
      <c r="AC21" s="26"/>
      <c r="AD21" s="124">
        <f>COUNTIF($R$5:$R$65536,"=1")</f>
        <v>0</v>
      </c>
      <c r="AE21" s="125">
        <f>COUNTIF($R$5:$R$65536,"=2")</f>
        <v>0</v>
      </c>
      <c r="AF21" s="33"/>
      <c r="AG21" s="33"/>
      <c r="AH21" s="33"/>
      <c r="AI21" s="32"/>
      <c r="AJ21" s="32"/>
      <c r="AK21" s="32"/>
      <c r="AL21" s="32"/>
      <c r="AM21" s="33"/>
      <c r="AN21" s="132">
        <f>SUM(AC21:AM21)</f>
        <v>0</v>
      </c>
      <c r="AO21" s="34"/>
      <c r="AP21" s="23" t="s">
        <v>67</v>
      </c>
      <c r="AQ21" s="174"/>
      <c r="AR21" s="161" t="str">
        <f t="shared" ref="AR21:AS23" si="7">IF($AN21=0,"",AD21/$AN21)</f>
        <v/>
      </c>
      <c r="AS21" s="161" t="str">
        <f t="shared" si="7"/>
        <v/>
      </c>
      <c r="AT21" s="163"/>
      <c r="AU21" s="163"/>
      <c r="AV21" s="163"/>
      <c r="AW21" s="163"/>
      <c r="AX21" s="163"/>
      <c r="AY21" s="163"/>
      <c r="AZ21" s="163"/>
      <c r="BA21" s="163"/>
      <c r="BB21" s="157">
        <f>SUM(AQ21:BA21)</f>
        <v>0</v>
      </c>
      <c r="BC21" s="4"/>
    </row>
    <row r="22" spans="1:55">
      <c r="A22" s="17"/>
      <c r="B22" s="17"/>
      <c r="C22" s="17"/>
      <c r="D22" s="115"/>
      <c r="E22" s="17"/>
      <c r="F22" s="115"/>
      <c r="G22" s="115"/>
      <c r="H22" s="116"/>
      <c r="I22" s="115"/>
      <c r="J22" s="115"/>
      <c r="K22" s="115"/>
      <c r="L22" s="115"/>
      <c r="M22" s="115"/>
      <c r="N22" s="115"/>
      <c r="O22" s="115"/>
      <c r="P22" s="116"/>
      <c r="Q22" s="117"/>
      <c r="R22" s="117"/>
      <c r="S22" s="115"/>
      <c r="T22" s="115"/>
      <c r="U22" s="18"/>
      <c r="V22" s="97"/>
      <c r="W22" s="17"/>
      <c r="X22" s="19"/>
      <c r="Y22" s="273"/>
      <c r="Z22" s="275">
        <f t="shared" si="2"/>
        <v>0</v>
      </c>
      <c r="AA22" s="41"/>
      <c r="AB22" s="23" t="s">
        <v>55</v>
      </c>
      <c r="AC22" s="39"/>
      <c r="AD22" s="38">
        <f>COUNTIF($S$5:$S$65536,"=1")</f>
        <v>0</v>
      </c>
      <c r="AE22" s="27">
        <f>COUNTIF($S$5:$S$65536,"=2")</f>
        <v>0</v>
      </c>
      <c r="AF22" s="27">
        <f>COUNTIF($S$5:$S$65536,"=3")</f>
        <v>0</v>
      </c>
      <c r="AG22" s="27">
        <f>COUNTIF($S$5:$S$65536,"=4")</f>
        <v>0</v>
      </c>
      <c r="AH22" s="27">
        <f>COUNTIF($S$5:$S$65536,"=5")</f>
        <v>0</v>
      </c>
      <c r="AI22" s="27">
        <f>COUNTIF($S$5:$S$65536,"=6")</f>
        <v>0</v>
      </c>
      <c r="AJ22" s="32"/>
      <c r="AK22" s="32"/>
      <c r="AL22" s="32"/>
      <c r="AM22" s="33"/>
      <c r="AN22" s="132">
        <f>SUM(AC22:AM22)</f>
        <v>0</v>
      </c>
      <c r="AO22" s="34"/>
      <c r="AP22" s="23" t="s">
        <v>68</v>
      </c>
      <c r="AQ22" s="174"/>
      <c r="AR22" s="154" t="str">
        <f t="shared" si="7"/>
        <v/>
      </c>
      <c r="AS22" s="154" t="str">
        <f t="shared" si="7"/>
        <v/>
      </c>
      <c r="AT22" s="154" t="str">
        <f>IF($AN22=0,"",AF22/$AN22)</f>
        <v/>
      </c>
      <c r="AU22" s="154" t="str">
        <f>IF($AN22=0,"",AG22/$AN22)</f>
        <v/>
      </c>
      <c r="AV22" s="154" t="str">
        <f>IF($AN22=0,"",AH22/$AN22)</f>
        <v/>
      </c>
      <c r="AW22" s="154" t="str">
        <f>IF($AN22=0,"",AI22/$AN22)</f>
        <v/>
      </c>
      <c r="AX22" s="163"/>
      <c r="AY22" s="163"/>
      <c r="AZ22" s="163"/>
      <c r="BA22" s="163"/>
      <c r="BB22" s="157">
        <f>SUM(AQ22:BA22)</f>
        <v>0</v>
      </c>
      <c r="BC22" s="4"/>
    </row>
    <row r="23" spans="1:55" ht="16.8" thickBot="1">
      <c r="A23" s="17"/>
      <c r="B23" s="17"/>
      <c r="C23" s="17"/>
      <c r="D23" s="115"/>
      <c r="E23" s="17"/>
      <c r="F23" s="115"/>
      <c r="G23" s="115"/>
      <c r="H23" s="116"/>
      <c r="I23" s="115"/>
      <c r="J23" s="115"/>
      <c r="K23" s="115"/>
      <c r="L23" s="115"/>
      <c r="M23" s="115"/>
      <c r="N23" s="115"/>
      <c r="O23" s="115"/>
      <c r="P23" s="116"/>
      <c r="Q23" s="117"/>
      <c r="R23" s="117"/>
      <c r="S23" s="115"/>
      <c r="T23" s="115"/>
      <c r="U23" s="18"/>
      <c r="V23" s="97"/>
      <c r="W23" s="17"/>
      <c r="X23" s="19"/>
      <c r="Y23" s="273"/>
      <c r="Z23" s="275">
        <f t="shared" si="2"/>
        <v>0</v>
      </c>
      <c r="AA23" s="41"/>
      <c r="AB23" s="43" t="s">
        <v>56</v>
      </c>
      <c r="AC23" s="44"/>
      <c r="AD23" s="45">
        <f>COUNTIF($T$5:$T$65536,"=1")</f>
        <v>0</v>
      </c>
      <c r="AE23" s="46">
        <f>COUNTIF($T$5:$T$65536,"=2")</f>
        <v>0</v>
      </c>
      <c r="AF23" s="46">
        <f>COUNTIF($T$5:$T$65536,"=3")</f>
        <v>0</v>
      </c>
      <c r="AG23" s="46">
        <f>COUNTIF($T$5:$T$65536,"=4")</f>
        <v>0</v>
      </c>
      <c r="AH23" s="48"/>
      <c r="AI23" s="47"/>
      <c r="AJ23" s="47"/>
      <c r="AK23" s="47"/>
      <c r="AL23" s="47"/>
      <c r="AM23" s="48"/>
      <c r="AN23" s="133">
        <f>SUM(AC23:AM23)</f>
        <v>0</v>
      </c>
      <c r="AO23" s="34"/>
      <c r="AP23" s="43" t="s">
        <v>69</v>
      </c>
      <c r="AQ23" s="175"/>
      <c r="AR23" s="176" t="str">
        <f t="shared" si="7"/>
        <v/>
      </c>
      <c r="AS23" s="176" t="str">
        <f t="shared" si="7"/>
        <v/>
      </c>
      <c r="AT23" s="176" t="str">
        <f>IF($AN23=0,"",AF23/$AN23)</f>
        <v/>
      </c>
      <c r="AU23" s="176" t="str">
        <f>IF($AN23=0,"",AG23/$AN23)</f>
        <v/>
      </c>
      <c r="AV23" s="177"/>
      <c r="AW23" s="177"/>
      <c r="AX23" s="177"/>
      <c r="AY23" s="177"/>
      <c r="AZ23" s="177"/>
      <c r="BA23" s="177"/>
      <c r="BB23" s="178">
        <f>SUM(AQ23:BA23)</f>
        <v>0</v>
      </c>
      <c r="BC23" s="4"/>
    </row>
    <row r="24" spans="1:55" ht="16.8" thickTop="1">
      <c r="A24" s="17"/>
      <c r="B24" s="17"/>
      <c r="C24" s="17"/>
      <c r="D24" s="115"/>
      <c r="E24" s="17"/>
      <c r="F24" s="115"/>
      <c r="G24" s="115"/>
      <c r="H24" s="116"/>
      <c r="I24" s="115"/>
      <c r="J24" s="115"/>
      <c r="K24" s="115"/>
      <c r="L24" s="115"/>
      <c r="M24" s="115"/>
      <c r="N24" s="115"/>
      <c r="O24" s="115"/>
      <c r="P24" s="116"/>
      <c r="Q24" s="117"/>
      <c r="R24" s="117"/>
      <c r="S24" s="115"/>
      <c r="T24" s="115"/>
      <c r="U24" s="18"/>
      <c r="V24" s="97"/>
      <c r="W24" s="17"/>
      <c r="X24" s="19"/>
      <c r="Y24" s="273"/>
      <c r="Z24" s="275">
        <f t="shared" si="2"/>
        <v>0</v>
      </c>
      <c r="AA24" s="5"/>
      <c r="AB24" s="5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9"/>
      <c r="AQ24" s="52"/>
      <c r="AR24" s="52"/>
      <c r="AS24" s="52"/>
      <c r="AT24" s="52"/>
      <c r="AU24" s="52"/>
      <c r="AV24" s="52"/>
      <c r="AW24" s="40"/>
      <c r="AX24" s="50"/>
      <c r="AY24" s="50"/>
      <c r="AZ24" s="50"/>
      <c r="BA24" s="50"/>
      <c r="BB24" s="41"/>
      <c r="BC24" s="4"/>
    </row>
    <row r="25" spans="1:55">
      <c r="A25" s="17"/>
      <c r="B25" s="17"/>
      <c r="C25" s="17"/>
      <c r="D25" s="115"/>
      <c r="E25" s="17"/>
      <c r="F25" s="115"/>
      <c r="G25" s="115"/>
      <c r="H25" s="116"/>
      <c r="I25" s="115"/>
      <c r="J25" s="115"/>
      <c r="K25" s="115"/>
      <c r="L25" s="115"/>
      <c r="M25" s="115"/>
      <c r="N25" s="115"/>
      <c r="O25" s="115"/>
      <c r="P25" s="116"/>
      <c r="Q25" s="117"/>
      <c r="R25" s="117"/>
      <c r="S25" s="115"/>
      <c r="T25" s="115"/>
      <c r="U25" s="18"/>
      <c r="V25" s="97"/>
      <c r="W25" s="17"/>
      <c r="X25" s="19"/>
      <c r="Y25" s="273"/>
      <c r="Z25" s="275">
        <f t="shared" si="2"/>
        <v>0</v>
      </c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</row>
    <row r="26" spans="1:55">
      <c r="A26" s="17"/>
      <c r="B26" s="17"/>
      <c r="C26" s="17"/>
      <c r="D26" s="115"/>
      <c r="E26" s="17"/>
      <c r="F26" s="115"/>
      <c r="G26" s="115"/>
      <c r="H26" s="116"/>
      <c r="I26" s="115"/>
      <c r="J26" s="115"/>
      <c r="K26" s="115"/>
      <c r="L26" s="115"/>
      <c r="M26" s="115"/>
      <c r="N26" s="115"/>
      <c r="O26" s="115"/>
      <c r="P26" s="116"/>
      <c r="Q26" s="117"/>
      <c r="R26" s="117"/>
      <c r="S26" s="115"/>
      <c r="T26" s="115"/>
      <c r="U26" s="18"/>
      <c r="V26" s="97"/>
      <c r="W26" s="17"/>
      <c r="X26" s="19"/>
      <c r="Y26" s="273"/>
      <c r="Z26" s="275">
        <f t="shared" si="2"/>
        <v>0</v>
      </c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</row>
    <row r="27" spans="1:55">
      <c r="A27" s="17"/>
      <c r="B27" s="17"/>
      <c r="C27" s="17"/>
      <c r="D27" s="115"/>
      <c r="E27" s="17"/>
      <c r="F27" s="115"/>
      <c r="G27" s="115"/>
      <c r="H27" s="116"/>
      <c r="I27" s="115"/>
      <c r="J27" s="115"/>
      <c r="K27" s="115"/>
      <c r="L27" s="115"/>
      <c r="M27" s="115"/>
      <c r="N27" s="115"/>
      <c r="O27" s="115"/>
      <c r="P27" s="116"/>
      <c r="Q27" s="117"/>
      <c r="R27" s="117"/>
      <c r="S27" s="115"/>
      <c r="T27" s="115"/>
      <c r="U27" s="18"/>
      <c r="V27" s="97"/>
      <c r="W27" s="17"/>
      <c r="X27" s="19"/>
      <c r="Y27" s="273"/>
      <c r="Z27" s="275">
        <f t="shared" si="2"/>
        <v>0</v>
      </c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</row>
    <row r="28" spans="1:55">
      <c r="A28" s="17"/>
      <c r="B28" s="17"/>
      <c r="C28" s="17"/>
      <c r="D28" s="115"/>
      <c r="E28" s="17"/>
      <c r="F28" s="115"/>
      <c r="G28" s="115"/>
      <c r="H28" s="116"/>
      <c r="I28" s="115"/>
      <c r="J28" s="115"/>
      <c r="K28" s="115"/>
      <c r="L28" s="115"/>
      <c r="M28" s="115"/>
      <c r="N28" s="115"/>
      <c r="O28" s="115"/>
      <c r="P28" s="116"/>
      <c r="Q28" s="117"/>
      <c r="R28" s="117"/>
      <c r="S28" s="115"/>
      <c r="T28" s="115"/>
      <c r="U28" s="18"/>
      <c r="V28" s="97"/>
      <c r="W28" s="17"/>
      <c r="X28" s="19"/>
      <c r="Y28" s="273"/>
      <c r="Z28" s="275">
        <f t="shared" si="2"/>
        <v>0</v>
      </c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4"/>
      <c r="BC28" s="4"/>
    </row>
    <row r="29" spans="1:55">
      <c r="A29" s="17"/>
      <c r="B29" s="17"/>
      <c r="C29" s="17"/>
      <c r="D29" s="115"/>
      <c r="E29" s="17"/>
      <c r="F29" s="115"/>
      <c r="G29" s="115"/>
      <c r="H29" s="116"/>
      <c r="I29" s="115"/>
      <c r="J29" s="115"/>
      <c r="K29" s="115"/>
      <c r="L29" s="115"/>
      <c r="M29" s="115"/>
      <c r="N29" s="115"/>
      <c r="O29" s="115"/>
      <c r="P29" s="116"/>
      <c r="Q29" s="117"/>
      <c r="R29" s="117"/>
      <c r="S29" s="115"/>
      <c r="T29" s="115"/>
      <c r="U29" s="18"/>
      <c r="V29" s="97"/>
      <c r="W29" s="17"/>
      <c r="X29" s="19"/>
      <c r="Y29" s="273"/>
      <c r="Z29" s="275">
        <f t="shared" si="2"/>
        <v>0</v>
      </c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4"/>
      <c r="BC29" s="4"/>
    </row>
    <row r="30" spans="1:55">
      <c r="A30" s="17"/>
      <c r="B30" s="17"/>
      <c r="C30" s="17"/>
      <c r="D30" s="115"/>
      <c r="E30" s="17"/>
      <c r="F30" s="115"/>
      <c r="G30" s="115"/>
      <c r="H30" s="116"/>
      <c r="I30" s="115"/>
      <c r="J30" s="115"/>
      <c r="K30" s="115"/>
      <c r="L30" s="115"/>
      <c r="M30" s="115"/>
      <c r="N30" s="115"/>
      <c r="O30" s="115"/>
      <c r="P30" s="116"/>
      <c r="Q30" s="117"/>
      <c r="R30" s="117"/>
      <c r="S30" s="115"/>
      <c r="T30" s="115"/>
      <c r="U30" s="18"/>
      <c r="V30" s="97"/>
      <c r="W30" s="17"/>
      <c r="X30" s="19"/>
      <c r="Y30" s="273"/>
      <c r="Z30" s="275">
        <f t="shared" si="2"/>
        <v>0</v>
      </c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4"/>
      <c r="BC30" s="4"/>
    </row>
    <row r="31" spans="1:55">
      <c r="A31" s="17"/>
      <c r="B31" s="17"/>
      <c r="C31" s="17"/>
      <c r="D31" s="115"/>
      <c r="E31" s="17"/>
      <c r="F31" s="115"/>
      <c r="G31" s="115"/>
      <c r="H31" s="116"/>
      <c r="I31" s="115"/>
      <c r="J31" s="115"/>
      <c r="K31" s="115"/>
      <c r="L31" s="115"/>
      <c r="M31" s="115"/>
      <c r="N31" s="115"/>
      <c r="O31" s="115"/>
      <c r="P31" s="116"/>
      <c r="Q31" s="117"/>
      <c r="R31" s="117"/>
      <c r="S31" s="115"/>
      <c r="T31" s="115"/>
      <c r="U31" s="18"/>
      <c r="V31" s="97"/>
      <c r="W31" s="17"/>
      <c r="X31" s="19"/>
      <c r="Y31" s="273"/>
      <c r="Z31" s="275">
        <f t="shared" si="2"/>
        <v>0</v>
      </c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4"/>
      <c r="BC31" s="4"/>
    </row>
    <row r="32" spans="1:55">
      <c r="A32" s="17"/>
      <c r="B32" s="17"/>
      <c r="C32" s="17"/>
      <c r="D32" s="115"/>
      <c r="E32" s="17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6"/>
      <c r="Q32" s="117"/>
      <c r="R32" s="117"/>
      <c r="S32" s="115"/>
      <c r="T32" s="115"/>
      <c r="U32" s="18"/>
      <c r="V32" s="97"/>
      <c r="W32" s="17"/>
      <c r="X32" s="19"/>
      <c r="Y32" s="273"/>
      <c r="Z32" s="275">
        <f t="shared" si="2"/>
        <v>0</v>
      </c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4"/>
      <c r="BC32" s="4"/>
    </row>
    <row r="33" spans="1:55">
      <c r="A33" s="17"/>
      <c r="B33" s="17"/>
      <c r="C33" s="17"/>
      <c r="D33" s="115"/>
      <c r="E33" s="17"/>
      <c r="F33" s="115"/>
      <c r="G33" s="115"/>
      <c r="H33" s="116"/>
      <c r="I33" s="115"/>
      <c r="J33" s="115"/>
      <c r="K33" s="115"/>
      <c r="L33" s="115"/>
      <c r="M33" s="115"/>
      <c r="N33" s="115"/>
      <c r="O33" s="115"/>
      <c r="P33" s="116"/>
      <c r="Q33" s="117"/>
      <c r="R33" s="117"/>
      <c r="S33" s="115"/>
      <c r="T33" s="115"/>
      <c r="U33" s="18"/>
      <c r="V33" s="97"/>
      <c r="W33" s="17"/>
      <c r="X33" s="19"/>
      <c r="Y33" s="273"/>
      <c r="Z33" s="275">
        <f t="shared" si="2"/>
        <v>0</v>
      </c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4"/>
      <c r="BC33" s="4"/>
    </row>
    <row r="34" spans="1:55">
      <c r="A34" s="17"/>
      <c r="B34" s="17"/>
      <c r="C34" s="17"/>
      <c r="D34" s="115"/>
      <c r="E34" s="17"/>
      <c r="F34" s="115"/>
      <c r="G34" s="115"/>
      <c r="H34" s="116"/>
      <c r="I34" s="115"/>
      <c r="J34" s="115"/>
      <c r="K34" s="115"/>
      <c r="L34" s="115"/>
      <c r="M34" s="115"/>
      <c r="N34" s="115"/>
      <c r="O34" s="115"/>
      <c r="P34" s="116"/>
      <c r="Q34" s="117"/>
      <c r="R34" s="117"/>
      <c r="S34" s="115"/>
      <c r="T34" s="115"/>
      <c r="U34" s="18"/>
      <c r="V34" s="97"/>
      <c r="W34" s="17"/>
      <c r="X34" s="19"/>
      <c r="Y34" s="273"/>
      <c r="Z34" s="275">
        <f t="shared" si="2"/>
        <v>0</v>
      </c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  <c r="BC34" s="4"/>
    </row>
    <row r="35" spans="1:55">
      <c r="A35" s="17"/>
      <c r="B35" s="17"/>
      <c r="C35" s="17"/>
      <c r="D35" s="115"/>
      <c r="E35" s="17"/>
      <c r="F35" s="115"/>
      <c r="G35" s="115"/>
      <c r="H35" s="116"/>
      <c r="I35" s="115"/>
      <c r="J35" s="115"/>
      <c r="K35" s="115"/>
      <c r="L35" s="115"/>
      <c r="M35" s="115"/>
      <c r="N35" s="115"/>
      <c r="O35" s="115"/>
      <c r="P35" s="116"/>
      <c r="Q35" s="117"/>
      <c r="R35" s="117"/>
      <c r="S35" s="115"/>
      <c r="T35" s="115"/>
      <c r="U35" s="18"/>
      <c r="V35" s="97"/>
      <c r="W35" s="17"/>
      <c r="X35" s="19"/>
      <c r="Y35" s="273"/>
      <c r="Z35" s="275">
        <f t="shared" si="2"/>
        <v>0</v>
      </c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  <c r="BC35" s="4"/>
    </row>
    <row r="36" spans="1:55">
      <c r="A36" s="17"/>
      <c r="B36" s="17"/>
      <c r="C36" s="17"/>
      <c r="D36" s="115"/>
      <c r="E36" s="17"/>
      <c r="F36" s="115"/>
      <c r="G36" s="115"/>
      <c r="H36" s="116"/>
      <c r="I36" s="115"/>
      <c r="J36" s="115"/>
      <c r="K36" s="115"/>
      <c r="L36" s="115"/>
      <c r="M36" s="115"/>
      <c r="N36" s="115"/>
      <c r="O36" s="115"/>
      <c r="P36" s="116"/>
      <c r="Q36" s="117"/>
      <c r="R36" s="117"/>
      <c r="S36" s="115"/>
      <c r="T36" s="115"/>
      <c r="U36" s="18"/>
      <c r="V36" s="97"/>
      <c r="W36" s="17"/>
      <c r="X36" s="19"/>
      <c r="Y36" s="273"/>
      <c r="Z36" s="275">
        <f t="shared" si="2"/>
        <v>0</v>
      </c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  <c r="BC36" s="4"/>
    </row>
    <row r="37" spans="1:55">
      <c r="A37" s="17"/>
      <c r="B37" s="17"/>
      <c r="C37" s="17"/>
      <c r="D37" s="115"/>
      <c r="E37" s="17"/>
      <c r="F37" s="115"/>
      <c r="G37" s="115"/>
      <c r="H37" s="116"/>
      <c r="I37" s="115"/>
      <c r="J37" s="115"/>
      <c r="K37" s="115"/>
      <c r="L37" s="115"/>
      <c r="M37" s="115"/>
      <c r="N37" s="115"/>
      <c r="O37" s="115"/>
      <c r="P37" s="116"/>
      <c r="Q37" s="117"/>
      <c r="R37" s="117"/>
      <c r="S37" s="115"/>
      <c r="T37" s="115"/>
      <c r="U37" s="18"/>
      <c r="V37" s="97"/>
      <c r="W37" s="17"/>
      <c r="X37" s="19"/>
      <c r="Y37" s="273"/>
      <c r="Z37" s="275">
        <f t="shared" si="2"/>
        <v>0</v>
      </c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  <c r="BC37" s="4"/>
    </row>
    <row r="38" spans="1:55">
      <c r="A38" s="17"/>
      <c r="B38" s="17"/>
      <c r="C38" s="17"/>
      <c r="D38" s="115"/>
      <c r="E38" s="17"/>
      <c r="F38" s="115"/>
      <c r="G38" s="115"/>
      <c r="H38" s="116"/>
      <c r="I38" s="115"/>
      <c r="J38" s="115"/>
      <c r="K38" s="115"/>
      <c r="L38" s="115"/>
      <c r="M38" s="115"/>
      <c r="N38" s="115"/>
      <c r="O38" s="115"/>
      <c r="P38" s="116"/>
      <c r="Q38" s="117"/>
      <c r="R38" s="117"/>
      <c r="S38" s="115"/>
      <c r="T38" s="115"/>
      <c r="U38" s="18"/>
      <c r="V38" s="97"/>
      <c r="W38" s="17"/>
      <c r="X38" s="19"/>
      <c r="Y38" s="273"/>
      <c r="Z38" s="275">
        <f t="shared" si="2"/>
        <v>0</v>
      </c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  <c r="BC38" s="4"/>
    </row>
    <row r="39" spans="1:55">
      <c r="A39" s="17"/>
      <c r="B39" s="17"/>
      <c r="C39" s="17"/>
      <c r="D39" s="115"/>
      <c r="E39" s="17"/>
      <c r="F39" s="115"/>
      <c r="G39" s="115"/>
      <c r="H39" s="116"/>
      <c r="I39" s="115"/>
      <c r="J39" s="115"/>
      <c r="K39" s="115"/>
      <c r="L39" s="115"/>
      <c r="M39" s="115"/>
      <c r="N39" s="115"/>
      <c r="O39" s="115"/>
      <c r="P39" s="116"/>
      <c r="Q39" s="117"/>
      <c r="R39" s="117"/>
      <c r="S39" s="115"/>
      <c r="T39" s="115"/>
      <c r="U39" s="18"/>
      <c r="V39" s="97"/>
      <c r="W39" s="17"/>
      <c r="X39" s="19"/>
      <c r="Y39" s="273"/>
      <c r="Z39" s="275">
        <f t="shared" si="2"/>
        <v>0</v>
      </c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  <c r="BC39" s="4"/>
    </row>
    <row r="40" spans="1:55">
      <c r="A40" s="17"/>
      <c r="B40" s="17"/>
      <c r="C40" s="17"/>
      <c r="D40" s="115"/>
      <c r="E40" s="17"/>
      <c r="F40" s="115"/>
      <c r="G40" s="115"/>
      <c r="H40" s="116"/>
      <c r="I40" s="115"/>
      <c r="J40" s="115"/>
      <c r="K40" s="115"/>
      <c r="L40" s="115"/>
      <c r="M40" s="115"/>
      <c r="N40" s="115"/>
      <c r="O40" s="115"/>
      <c r="P40" s="116"/>
      <c r="Q40" s="117"/>
      <c r="R40" s="117"/>
      <c r="S40" s="115"/>
      <c r="T40" s="115"/>
      <c r="U40" s="18"/>
      <c r="V40" s="97"/>
      <c r="W40" s="17"/>
      <c r="X40" s="19"/>
      <c r="Y40" s="273"/>
      <c r="Z40" s="275">
        <f t="shared" si="2"/>
        <v>0</v>
      </c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  <c r="BC40" s="4"/>
    </row>
    <row r="41" spans="1:55">
      <c r="A41" s="17"/>
      <c r="B41" s="17"/>
      <c r="C41" s="17"/>
      <c r="D41" s="115"/>
      <c r="E41" s="17"/>
      <c r="F41" s="115"/>
      <c r="G41" s="115"/>
      <c r="H41" s="116"/>
      <c r="I41" s="115"/>
      <c r="J41" s="115"/>
      <c r="K41" s="115"/>
      <c r="L41" s="115"/>
      <c r="M41" s="115"/>
      <c r="N41" s="115"/>
      <c r="O41" s="115"/>
      <c r="P41" s="116"/>
      <c r="Q41" s="117"/>
      <c r="R41" s="117"/>
      <c r="S41" s="115"/>
      <c r="T41" s="115"/>
      <c r="U41" s="18"/>
      <c r="V41" s="97"/>
      <c r="W41" s="17"/>
      <c r="X41" s="19"/>
      <c r="Y41" s="273"/>
      <c r="Z41" s="275">
        <f t="shared" si="2"/>
        <v>0</v>
      </c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  <c r="BC41" s="4"/>
    </row>
    <row r="42" spans="1:55">
      <c r="A42" s="17"/>
      <c r="B42" s="17"/>
      <c r="C42" s="17"/>
      <c r="D42" s="115"/>
      <c r="E42" s="17"/>
      <c r="F42" s="115"/>
      <c r="G42" s="115"/>
      <c r="H42" s="116"/>
      <c r="I42" s="115"/>
      <c r="J42" s="115"/>
      <c r="K42" s="115"/>
      <c r="L42" s="115"/>
      <c r="M42" s="115"/>
      <c r="N42" s="115"/>
      <c r="O42" s="115"/>
      <c r="P42" s="116"/>
      <c r="Q42" s="117"/>
      <c r="R42" s="117"/>
      <c r="S42" s="115"/>
      <c r="T42" s="115"/>
      <c r="U42" s="18"/>
      <c r="V42" s="97"/>
      <c r="W42" s="17"/>
      <c r="X42" s="19"/>
      <c r="Y42" s="273"/>
      <c r="Z42" s="275">
        <f t="shared" si="2"/>
        <v>0</v>
      </c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  <c r="BC42" s="4"/>
    </row>
    <row r="43" spans="1:55">
      <c r="A43" s="17"/>
      <c r="B43" s="17"/>
      <c r="C43" s="17"/>
      <c r="D43" s="115"/>
      <c r="E43" s="17"/>
      <c r="F43" s="115"/>
      <c r="G43" s="115"/>
      <c r="H43" s="116"/>
      <c r="I43" s="115"/>
      <c r="J43" s="115"/>
      <c r="K43" s="115"/>
      <c r="L43" s="115"/>
      <c r="M43" s="115"/>
      <c r="N43" s="115"/>
      <c r="O43" s="115"/>
      <c r="P43" s="116"/>
      <c r="Q43" s="117"/>
      <c r="R43" s="117"/>
      <c r="S43" s="115"/>
      <c r="T43" s="115"/>
      <c r="U43" s="18"/>
      <c r="V43" s="97"/>
      <c r="W43" s="17"/>
      <c r="X43" s="19"/>
      <c r="Y43" s="273"/>
      <c r="Z43" s="275">
        <f t="shared" si="2"/>
        <v>0</v>
      </c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  <c r="BC43" s="4"/>
    </row>
    <row r="44" spans="1:55">
      <c r="A44" s="17"/>
      <c r="B44" s="17"/>
      <c r="C44" s="17"/>
      <c r="D44" s="115"/>
      <c r="E44" s="17"/>
      <c r="F44" s="115"/>
      <c r="G44" s="115"/>
      <c r="H44" s="116"/>
      <c r="I44" s="115"/>
      <c r="J44" s="115"/>
      <c r="K44" s="115"/>
      <c r="L44" s="115"/>
      <c r="M44" s="115"/>
      <c r="N44" s="115"/>
      <c r="O44" s="115"/>
      <c r="P44" s="116"/>
      <c r="Q44" s="117"/>
      <c r="R44" s="117"/>
      <c r="S44" s="115"/>
      <c r="T44" s="115"/>
      <c r="U44" s="18"/>
      <c r="V44" s="97"/>
      <c r="W44" s="17"/>
      <c r="X44" s="19"/>
      <c r="Y44" s="273"/>
      <c r="Z44" s="275">
        <f t="shared" si="2"/>
        <v>0</v>
      </c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  <c r="BC44" s="4"/>
    </row>
    <row r="45" spans="1:55">
      <c r="A45" s="17"/>
      <c r="B45" s="17"/>
      <c r="C45" s="17"/>
      <c r="D45" s="115"/>
      <c r="E45" s="17"/>
      <c r="F45" s="115"/>
      <c r="G45" s="115"/>
      <c r="H45" s="116"/>
      <c r="I45" s="115"/>
      <c r="J45" s="115"/>
      <c r="K45" s="115"/>
      <c r="L45" s="115"/>
      <c r="M45" s="115"/>
      <c r="N45" s="115"/>
      <c r="O45" s="115"/>
      <c r="P45" s="116"/>
      <c r="Q45" s="117"/>
      <c r="R45" s="117"/>
      <c r="S45" s="115"/>
      <c r="T45" s="115"/>
      <c r="U45" s="18"/>
      <c r="V45" s="97"/>
      <c r="W45" s="17"/>
      <c r="X45" s="19"/>
      <c r="Y45" s="273"/>
      <c r="Z45" s="275">
        <f t="shared" si="2"/>
        <v>0</v>
      </c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  <c r="BC45" s="4"/>
    </row>
    <row r="46" spans="1:55">
      <c r="A46" s="17"/>
      <c r="B46" s="17"/>
      <c r="C46" s="17"/>
      <c r="D46" s="115"/>
      <c r="E46" s="17"/>
      <c r="F46" s="115"/>
      <c r="G46" s="115"/>
      <c r="H46" s="116"/>
      <c r="I46" s="115"/>
      <c r="J46" s="115"/>
      <c r="K46" s="115"/>
      <c r="L46" s="115"/>
      <c r="M46" s="115"/>
      <c r="N46" s="115"/>
      <c r="O46" s="115"/>
      <c r="P46" s="116"/>
      <c r="Q46" s="117"/>
      <c r="R46" s="117"/>
      <c r="S46" s="115"/>
      <c r="T46" s="115"/>
      <c r="U46" s="18"/>
      <c r="V46" s="97"/>
      <c r="W46" s="17"/>
      <c r="X46" s="19"/>
      <c r="Y46" s="273"/>
      <c r="Z46" s="275">
        <f t="shared" si="2"/>
        <v>0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  <c r="BC46" s="4"/>
    </row>
    <row r="47" spans="1:55">
      <c r="A47" s="17"/>
      <c r="B47" s="17"/>
      <c r="C47" s="17"/>
      <c r="D47" s="115"/>
      <c r="E47" s="17"/>
      <c r="F47" s="115"/>
      <c r="G47" s="115"/>
      <c r="H47" s="116"/>
      <c r="I47" s="115"/>
      <c r="J47" s="115"/>
      <c r="K47" s="115"/>
      <c r="L47" s="115"/>
      <c r="M47" s="115"/>
      <c r="N47" s="115"/>
      <c r="O47" s="115"/>
      <c r="P47" s="116"/>
      <c r="Q47" s="117"/>
      <c r="R47" s="117"/>
      <c r="S47" s="115"/>
      <c r="T47" s="115"/>
      <c r="U47" s="18"/>
      <c r="V47" s="97"/>
      <c r="W47" s="17"/>
      <c r="X47" s="19"/>
      <c r="Y47" s="273"/>
      <c r="Z47" s="275">
        <f t="shared" si="2"/>
        <v>0</v>
      </c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  <c r="BC47" s="4"/>
    </row>
    <row r="48" spans="1:55">
      <c r="A48" s="17"/>
      <c r="B48" s="17"/>
      <c r="C48" s="17"/>
      <c r="D48" s="115"/>
      <c r="E48" s="17"/>
      <c r="F48" s="115"/>
      <c r="G48" s="115"/>
      <c r="H48" s="116"/>
      <c r="I48" s="115"/>
      <c r="J48" s="115"/>
      <c r="K48" s="115"/>
      <c r="L48" s="115"/>
      <c r="M48" s="115"/>
      <c r="N48" s="115"/>
      <c r="O48" s="115"/>
      <c r="P48" s="116"/>
      <c r="Q48" s="117"/>
      <c r="R48" s="117"/>
      <c r="S48" s="115"/>
      <c r="T48" s="115"/>
      <c r="U48" s="18"/>
      <c r="V48" s="97"/>
      <c r="W48" s="17"/>
      <c r="X48" s="19"/>
      <c r="Y48" s="273"/>
      <c r="Z48" s="275">
        <f t="shared" si="2"/>
        <v>0</v>
      </c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  <c r="BC48" s="4"/>
    </row>
    <row r="49" spans="1:55">
      <c r="A49" s="17"/>
      <c r="B49" s="17"/>
      <c r="C49" s="17"/>
      <c r="D49" s="115"/>
      <c r="E49" s="17"/>
      <c r="F49" s="115"/>
      <c r="G49" s="115"/>
      <c r="H49" s="116"/>
      <c r="I49" s="115"/>
      <c r="J49" s="115"/>
      <c r="K49" s="115"/>
      <c r="L49" s="115"/>
      <c r="M49" s="115"/>
      <c r="N49" s="115"/>
      <c r="O49" s="115"/>
      <c r="P49" s="116"/>
      <c r="Q49" s="117"/>
      <c r="R49" s="117"/>
      <c r="S49" s="115"/>
      <c r="T49" s="115"/>
      <c r="U49" s="18"/>
      <c r="V49" s="97"/>
      <c r="W49" s="17"/>
      <c r="X49" s="19"/>
      <c r="Y49" s="273"/>
      <c r="Z49" s="275">
        <f t="shared" si="2"/>
        <v>0</v>
      </c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  <c r="BC49" s="4"/>
    </row>
    <row r="50" spans="1:55">
      <c r="A50" s="17"/>
      <c r="B50" s="17"/>
      <c r="C50" s="17"/>
      <c r="D50" s="115"/>
      <c r="E50" s="17"/>
      <c r="F50" s="115"/>
      <c r="G50" s="115"/>
      <c r="H50" s="116"/>
      <c r="I50" s="115"/>
      <c r="J50" s="115"/>
      <c r="K50" s="115"/>
      <c r="L50" s="115"/>
      <c r="M50" s="115"/>
      <c r="N50" s="115"/>
      <c r="O50" s="115"/>
      <c r="P50" s="116"/>
      <c r="Q50" s="117"/>
      <c r="R50" s="117"/>
      <c r="S50" s="115"/>
      <c r="T50" s="115"/>
      <c r="U50" s="18"/>
      <c r="V50" s="97"/>
      <c r="W50" s="17"/>
      <c r="X50" s="19"/>
      <c r="Y50" s="273"/>
      <c r="Z50" s="275">
        <f t="shared" si="2"/>
        <v>0</v>
      </c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4"/>
      <c r="BB50" s="4"/>
      <c r="BC50" s="4"/>
    </row>
    <row r="51" spans="1:55">
      <c r="A51" s="17"/>
      <c r="B51" s="17"/>
      <c r="C51" s="17"/>
      <c r="D51" s="115"/>
      <c r="E51" s="17"/>
      <c r="F51" s="115"/>
      <c r="G51" s="115"/>
      <c r="H51" s="116"/>
      <c r="I51" s="115"/>
      <c r="J51" s="115"/>
      <c r="K51" s="115"/>
      <c r="L51" s="115"/>
      <c r="M51" s="115"/>
      <c r="N51" s="115"/>
      <c r="O51" s="115"/>
      <c r="P51" s="116"/>
      <c r="Q51" s="117"/>
      <c r="R51" s="117"/>
      <c r="S51" s="115"/>
      <c r="T51" s="115"/>
      <c r="U51" s="18"/>
      <c r="V51" s="97"/>
      <c r="W51" s="17"/>
      <c r="X51" s="19"/>
      <c r="Y51" s="273"/>
      <c r="Z51" s="275">
        <f t="shared" si="2"/>
        <v>0</v>
      </c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4"/>
      <c r="BB51" s="4"/>
      <c r="BC51" s="4"/>
    </row>
    <row r="52" spans="1:55">
      <c r="A52" s="17"/>
      <c r="B52" s="17"/>
      <c r="C52" s="17"/>
      <c r="D52" s="115"/>
      <c r="E52" s="17"/>
      <c r="F52" s="115"/>
      <c r="G52" s="115"/>
      <c r="H52" s="116"/>
      <c r="I52" s="115"/>
      <c r="J52" s="115"/>
      <c r="K52" s="115"/>
      <c r="L52" s="115"/>
      <c r="M52" s="115"/>
      <c r="N52" s="115"/>
      <c r="O52" s="115"/>
      <c r="P52" s="116"/>
      <c r="Q52" s="117"/>
      <c r="R52" s="117"/>
      <c r="S52" s="115"/>
      <c r="T52" s="115"/>
      <c r="U52" s="18"/>
      <c r="V52" s="97"/>
      <c r="W52" s="17"/>
      <c r="X52" s="19"/>
      <c r="Y52" s="273"/>
      <c r="Z52" s="275">
        <f t="shared" si="2"/>
        <v>0</v>
      </c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4"/>
      <c r="BB52" s="4"/>
      <c r="BC52" s="4"/>
    </row>
    <row r="53" spans="1:55">
      <c r="A53" s="17"/>
      <c r="B53" s="17"/>
      <c r="C53" s="17"/>
      <c r="D53" s="115"/>
      <c r="E53" s="17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6"/>
      <c r="Q53" s="117"/>
      <c r="R53" s="117"/>
      <c r="S53" s="115"/>
      <c r="T53" s="115"/>
      <c r="U53" s="18"/>
      <c r="V53" s="97"/>
      <c r="W53" s="17"/>
      <c r="X53" s="19"/>
      <c r="Y53" s="273"/>
      <c r="Z53" s="275">
        <f t="shared" si="2"/>
        <v>0</v>
      </c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  <c r="BC53" s="4"/>
    </row>
    <row r="54" spans="1:55">
      <c r="A54" s="17"/>
      <c r="B54" s="17"/>
      <c r="C54" s="17"/>
      <c r="D54" s="115"/>
      <c r="E54" s="17"/>
      <c r="F54" s="115"/>
      <c r="G54" s="115"/>
      <c r="H54" s="116"/>
      <c r="I54" s="115"/>
      <c r="J54" s="115"/>
      <c r="K54" s="115"/>
      <c r="L54" s="115"/>
      <c r="M54" s="115"/>
      <c r="N54" s="115"/>
      <c r="O54" s="115"/>
      <c r="P54" s="116"/>
      <c r="Q54" s="117"/>
      <c r="R54" s="117"/>
      <c r="S54" s="115"/>
      <c r="T54" s="115"/>
      <c r="U54" s="18"/>
      <c r="V54" s="97"/>
      <c r="W54" s="17"/>
      <c r="X54" s="19"/>
      <c r="Y54" s="273"/>
      <c r="Z54" s="275">
        <f t="shared" si="2"/>
        <v>0</v>
      </c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  <c r="BC54" s="4"/>
    </row>
    <row r="55" spans="1:55">
      <c r="A55" s="17"/>
      <c r="B55" s="17"/>
      <c r="C55" s="17"/>
      <c r="D55" s="115"/>
      <c r="E55" s="17"/>
      <c r="F55" s="115"/>
      <c r="G55" s="115"/>
      <c r="H55" s="116"/>
      <c r="I55" s="115"/>
      <c r="J55" s="115"/>
      <c r="K55" s="115"/>
      <c r="L55" s="115"/>
      <c r="M55" s="115"/>
      <c r="N55" s="115"/>
      <c r="O55" s="115"/>
      <c r="P55" s="116"/>
      <c r="Q55" s="117"/>
      <c r="R55" s="117"/>
      <c r="S55" s="115"/>
      <c r="T55" s="115"/>
      <c r="U55" s="18"/>
      <c r="V55" s="97"/>
      <c r="W55" s="17"/>
      <c r="X55" s="19"/>
      <c r="Y55" s="273"/>
      <c r="Z55" s="275">
        <f t="shared" si="2"/>
        <v>0</v>
      </c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  <c r="BC55" s="4"/>
    </row>
    <row r="56" spans="1:55">
      <c r="A56" s="17"/>
      <c r="B56" s="17"/>
      <c r="C56" s="17"/>
      <c r="D56" s="115"/>
      <c r="E56" s="17"/>
      <c r="F56" s="115"/>
      <c r="G56" s="115"/>
      <c r="H56" s="116"/>
      <c r="I56" s="115"/>
      <c r="J56" s="115"/>
      <c r="K56" s="115"/>
      <c r="L56" s="115"/>
      <c r="M56" s="115"/>
      <c r="N56" s="115"/>
      <c r="O56" s="115"/>
      <c r="P56" s="116"/>
      <c r="Q56" s="117"/>
      <c r="R56" s="117"/>
      <c r="S56" s="115"/>
      <c r="T56" s="115"/>
      <c r="U56" s="18"/>
      <c r="V56" s="97"/>
      <c r="W56" s="17"/>
      <c r="X56" s="19"/>
      <c r="Y56" s="273"/>
      <c r="Z56" s="275">
        <f t="shared" si="2"/>
        <v>0</v>
      </c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  <c r="BC56" s="4"/>
    </row>
    <row r="57" spans="1:55">
      <c r="A57" s="17"/>
      <c r="B57" s="17"/>
      <c r="C57" s="17"/>
      <c r="D57" s="115"/>
      <c r="E57" s="17"/>
      <c r="F57" s="115"/>
      <c r="G57" s="115"/>
      <c r="H57" s="116"/>
      <c r="I57" s="115"/>
      <c r="J57" s="115"/>
      <c r="K57" s="115"/>
      <c r="L57" s="115"/>
      <c r="M57" s="115"/>
      <c r="N57" s="115"/>
      <c r="O57" s="115"/>
      <c r="P57" s="116"/>
      <c r="Q57" s="117"/>
      <c r="R57" s="117"/>
      <c r="S57" s="115"/>
      <c r="T57" s="115"/>
      <c r="U57" s="18"/>
      <c r="V57" s="97"/>
      <c r="W57" s="17"/>
      <c r="X57" s="19"/>
      <c r="Y57" s="273"/>
      <c r="Z57" s="275">
        <f t="shared" si="2"/>
        <v>0</v>
      </c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  <c r="BC57" s="4"/>
    </row>
    <row r="58" spans="1:55">
      <c r="A58" s="17"/>
      <c r="B58" s="17"/>
      <c r="C58" s="17"/>
      <c r="D58" s="115"/>
      <c r="E58" s="17"/>
      <c r="F58" s="115"/>
      <c r="G58" s="115"/>
      <c r="H58" s="116"/>
      <c r="I58" s="115"/>
      <c r="J58" s="115"/>
      <c r="K58" s="115"/>
      <c r="L58" s="115"/>
      <c r="M58" s="115"/>
      <c r="N58" s="115"/>
      <c r="O58" s="115"/>
      <c r="P58" s="116"/>
      <c r="Q58" s="117"/>
      <c r="R58" s="117"/>
      <c r="S58" s="115"/>
      <c r="T58" s="115"/>
      <c r="U58" s="18"/>
      <c r="V58" s="97"/>
      <c r="W58" s="17"/>
      <c r="X58" s="19"/>
      <c r="Y58" s="273"/>
      <c r="Z58" s="275">
        <f t="shared" si="2"/>
        <v>0</v>
      </c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  <c r="BC58" s="4"/>
    </row>
    <row r="59" spans="1:55">
      <c r="A59" s="17"/>
      <c r="B59" s="17"/>
      <c r="C59" s="17"/>
      <c r="D59" s="115"/>
      <c r="E59" s="17"/>
      <c r="F59" s="115"/>
      <c r="G59" s="115"/>
      <c r="H59" s="116"/>
      <c r="I59" s="115"/>
      <c r="J59" s="115"/>
      <c r="K59" s="115"/>
      <c r="L59" s="115"/>
      <c r="M59" s="115"/>
      <c r="N59" s="115"/>
      <c r="O59" s="115"/>
      <c r="P59" s="116"/>
      <c r="Q59" s="117"/>
      <c r="R59" s="117"/>
      <c r="S59" s="115"/>
      <c r="T59" s="115"/>
      <c r="U59" s="18"/>
      <c r="V59" s="97"/>
      <c r="W59" s="17"/>
      <c r="X59" s="19"/>
      <c r="Y59" s="273"/>
      <c r="Z59" s="275">
        <f t="shared" si="2"/>
        <v>0</v>
      </c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  <c r="BC59" s="4"/>
    </row>
    <row r="60" spans="1:55">
      <c r="A60" s="17"/>
      <c r="B60" s="17"/>
      <c r="C60" s="17"/>
      <c r="D60" s="115"/>
      <c r="E60" s="17"/>
      <c r="F60" s="115"/>
      <c r="G60" s="115"/>
      <c r="H60" s="116"/>
      <c r="I60" s="115"/>
      <c r="J60" s="115"/>
      <c r="K60" s="115"/>
      <c r="L60" s="115"/>
      <c r="M60" s="115"/>
      <c r="N60" s="115"/>
      <c r="O60" s="115"/>
      <c r="P60" s="116"/>
      <c r="Q60" s="117"/>
      <c r="R60" s="117"/>
      <c r="S60" s="115"/>
      <c r="T60" s="115"/>
      <c r="U60" s="18"/>
      <c r="V60" s="97"/>
      <c r="W60" s="17"/>
      <c r="X60" s="19"/>
      <c r="Y60" s="273"/>
      <c r="Z60" s="275">
        <f t="shared" si="2"/>
        <v>0</v>
      </c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4"/>
      <c r="BB60" s="4"/>
      <c r="BC60" s="4"/>
    </row>
    <row r="61" spans="1:55">
      <c r="A61" s="17"/>
      <c r="B61" s="17"/>
      <c r="C61" s="17"/>
      <c r="D61" s="115"/>
      <c r="E61" s="17"/>
      <c r="F61" s="115"/>
      <c r="G61" s="115"/>
      <c r="H61" s="116"/>
      <c r="I61" s="115"/>
      <c r="J61" s="115"/>
      <c r="K61" s="115"/>
      <c r="L61" s="115"/>
      <c r="M61" s="115"/>
      <c r="N61" s="115"/>
      <c r="O61" s="115"/>
      <c r="P61" s="116"/>
      <c r="Q61" s="117"/>
      <c r="R61" s="117"/>
      <c r="S61" s="115"/>
      <c r="T61" s="115"/>
      <c r="U61" s="18"/>
      <c r="V61" s="97"/>
      <c r="W61" s="17"/>
      <c r="X61" s="19"/>
      <c r="Y61" s="273"/>
      <c r="Z61" s="275">
        <f t="shared" si="2"/>
        <v>0</v>
      </c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4"/>
      <c r="BB61" s="4"/>
      <c r="BC61" s="4"/>
    </row>
    <row r="62" spans="1:55">
      <c r="A62" s="17"/>
      <c r="B62" s="17"/>
      <c r="C62" s="17"/>
      <c r="D62" s="115"/>
      <c r="E62" s="17"/>
      <c r="F62" s="115"/>
      <c r="G62" s="115"/>
      <c r="H62" s="116"/>
      <c r="I62" s="115"/>
      <c r="J62" s="115"/>
      <c r="K62" s="115"/>
      <c r="L62" s="115"/>
      <c r="M62" s="115"/>
      <c r="N62" s="115"/>
      <c r="O62" s="115"/>
      <c r="P62" s="116"/>
      <c r="Q62" s="117"/>
      <c r="R62" s="117"/>
      <c r="S62" s="115"/>
      <c r="T62" s="115"/>
      <c r="U62" s="18"/>
      <c r="V62" s="97"/>
      <c r="W62" s="17"/>
      <c r="X62" s="19"/>
      <c r="Y62" s="273"/>
      <c r="Z62" s="275">
        <f t="shared" si="2"/>
        <v>0</v>
      </c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4"/>
      <c r="BB62" s="4"/>
      <c r="BC62" s="4"/>
    </row>
    <row r="63" spans="1:55">
      <c r="A63" s="17"/>
      <c r="B63" s="17"/>
      <c r="C63" s="17"/>
      <c r="D63" s="115"/>
      <c r="E63" s="17"/>
      <c r="F63" s="115"/>
      <c r="G63" s="115"/>
      <c r="H63" s="116"/>
      <c r="I63" s="115"/>
      <c r="J63" s="115"/>
      <c r="K63" s="115"/>
      <c r="L63" s="115"/>
      <c r="M63" s="115"/>
      <c r="N63" s="115"/>
      <c r="O63" s="115"/>
      <c r="P63" s="116"/>
      <c r="Q63" s="117"/>
      <c r="R63" s="117"/>
      <c r="S63" s="115"/>
      <c r="T63" s="115"/>
      <c r="U63" s="18"/>
      <c r="V63" s="97"/>
      <c r="W63" s="17"/>
      <c r="X63" s="19"/>
      <c r="Y63" s="273"/>
      <c r="Z63" s="275">
        <f t="shared" si="2"/>
        <v>0</v>
      </c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4"/>
      <c r="BB63" s="4"/>
      <c r="BC63" s="4"/>
    </row>
    <row r="64" spans="1:55">
      <c r="A64" s="17"/>
      <c r="B64" s="17"/>
      <c r="C64" s="17"/>
      <c r="D64" s="115"/>
      <c r="E64" s="17"/>
      <c r="F64" s="115"/>
      <c r="G64" s="115"/>
      <c r="H64" s="116"/>
      <c r="I64" s="115"/>
      <c r="J64" s="115"/>
      <c r="K64" s="115"/>
      <c r="L64" s="115"/>
      <c r="M64" s="115"/>
      <c r="N64" s="115"/>
      <c r="O64" s="115"/>
      <c r="P64" s="116"/>
      <c r="Q64" s="117"/>
      <c r="R64" s="117"/>
      <c r="S64" s="115"/>
      <c r="T64" s="115"/>
      <c r="U64" s="18"/>
      <c r="V64" s="97"/>
      <c r="W64" s="17"/>
      <c r="X64" s="19"/>
      <c r="Y64" s="273"/>
      <c r="Z64" s="275">
        <f t="shared" si="2"/>
        <v>0</v>
      </c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4"/>
      <c r="BB64" s="4"/>
      <c r="BC64" s="4"/>
    </row>
    <row r="65" spans="1:55">
      <c r="A65" s="17"/>
      <c r="B65" s="17"/>
      <c r="C65" s="17"/>
      <c r="D65" s="115"/>
      <c r="E65" s="17"/>
      <c r="F65" s="115"/>
      <c r="G65" s="115"/>
      <c r="H65" s="116"/>
      <c r="I65" s="115"/>
      <c r="J65" s="115"/>
      <c r="K65" s="115"/>
      <c r="L65" s="115"/>
      <c r="M65" s="115"/>
      <c r="N65" s="115"/>
      <c r="O65" s="115"/>
      <c r="P65" s="116"/>
      <c r="Q65" s="117"/>
      <c r="R65" s="117"/>
      <c r="S65" s="115"/>
      <c r="T65" s="115"/>
      <c r="U65" s="18"/>
      <c r="V65" s="97"/>
      <c r="W65" s="17"/>
      <c r="X65" s="19"/>
      <c r="Y65" s="273"/>
      <c r="Z65" s="275">
        <f t="shared" si="2"/>
        <v>0</v>
      </c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4"/>
      <c r="BB65" s="4"/>
      <c r="BC65" s="4"/>
    </row>
    <row r="66" spans="1:55">
      <c r="A66" s="17"/>
      <c r="B66" s="17"/>
      <c r="C66" s="17"/>
      <c r="D66" s="115"/>
      <c r="E66" s="17"/>
      <c r="F66" s="115"/>
      <c r="G66" s="115"/>
      <c r="H66" s="116"/>
      <c r="I66" s="115"/>
      <c r="J66" s="115"/>
      <c r="K66" s="115"/>
      <c r="L66" s="115"/>
      <c r="M66" s="115"/>
      <c r="N66" s="115"/>
      <c r="O66" s="115"/>
      <c r="P66" s="116"/>
      <c r="Q66" s="117"/>
      <c r="R66" s="117"/>
      <c r="S66" s="115"/>
      <c r="T66" s="115"/>
      <c r="U66" s="18"/>
      <c r="V66" s="97"/>
      <c r="W66" s="17"/>
      <c r="X66" s="19"/>
      <c r="Y66" s="273"/>
      <c r="Z66" s="275">
        <f t="shared" si="2"/>
        <v>0</v>
      </c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4"/>
      <c r="BB66" s="4"/>
      <c r="BC66" s="4"/>
    </row>
    <row r="67" spans="1:55">
      <c r="A67" s="17"/>
      <c r="B67" s="17"/>
      <c r="C67" s="17"/>
      <c r="D67" s="115"/>
      <c r="E67" s="17"/>
      <c r="F67" s="115"/>
      <c r="G67" s="115"/>
      <c r="H67" s="116"/>
      <c r="I67" s="115"/>
      <c r="J67" s="115"/>
      <c r="K67" s="115"/>
      <c r="L67" s="115"/>
      <c r="M67" s="115"/>
      <c r="N67" s="115"/>
      <c r="O67" s="115"/>
      <c r="P67" s="116"/>
      <c r="Q67" s="117"/>
      <c r="R67" s="117"/>
      <c r="S67" s="115"/>
      <c r="T67" s="115"/>
      <c r="U67" s="18"/>
      <c r="V67" s="97"/>
      <c r="W67" s="17"/>
      <c r="X67" s="19"/>
      <c r="Y67" s="273"/>
      <c r="Z67" s="275">
        <f t="shared" si="2"/>
        <v>0</v>
      </c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4"/>
      <c r="BB67" s="4"/>
      <c r="BC67" s="4"/>
    </row>
    <row r="68" spans="1:55">
      <c r="A68" s="17"/>
      <c r="B68" s="17"/>
      <c r="C68" s="17"/>
      <c r="D68" s="115"/>
      <c r="E68" s="17"/>
      <c r="F68" s="115"/>
      <c r="G68" s="115"/>
      <c r="H68" s="116"/>
      <c r="I68" s="115"/>
      <c r="J68" s="115"/>
      <c r="K68" s="115"/>
      <c r="L68" s="115"/>
      <c r="M68" s="115"/>
      <c r="N68" s="115"/>
      <c r="O68" s="115"/>
      <c r="P68" s="116"/>
      <c r="Q68" s="117"/>
      <c r="R68" s="117"/>
      <c r="S68" s="115"/>
      <c r="T68" s="115"/>
      <c r="U68" s="18"/>
      <c r="V68" s="97"/>
      <c r="W68" s="17"/>
      <c r="X68" s="19"/>
      <c r="Y68" s="273"/>
      <c r="Z68" s="275">
        <f t="shared" si="2"/>
        <v>0</v>
      </c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4"/>
      <c r="BB68" s="4"/>
      <c r="BC68" s="4"/>
    </row>
    <row r="69" spans="1:55">
      <c r="A69" s="17"/>
      <c r="B69" s="17"/>
      <c r="C69" s="17"/>
      <c r="D69" s="115"/>
      <c r="E69" s="17"/>
      <c r="F69" s="115"/>
      <c r="G69" s="115"/>
      <c r="H69" s="116"/>
      <c r="I69" s="115"/>
      <c r="J69" s="115"/>
      <c r="K69" s="115"/>
      <c r="L69" s="115"/>
      <c r="M69" s="115"/>
      <c r="N69" s="115"/>
      <c r="O69" s="115"/>
      <c r="P69" s="116"/>
      <c r="Q69" s="117"/>
      <c r="R69" s="117"/>
      <c r="S69" s="115"/>
      <c r="T69" s="115"/>
      <c r="U69" s="18"/>
      <c r="V69" s="97"/>
      <c r="W69" s="17"/>
      <c r="X69" s="19"/>
      <c r="Y69" s="273"/>
      <c r="Z69" s="275">
        <f t="shared" si="2"/>
        <v>0</v>
      </c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</row>
    <row r="70" spans="1:55">
      <c r="A70" s="17"/>
      <c r="B70" s="17"/>
      <c r="C70" s="17"/>
      <c r="D70" s="115"/>
      <c r="E70" s="17"/>
      <c r="F70" s="115"/>
      <c r="G70" s="115"/>
      <c r="H70" s="116"/>
      <c r="I70" s="115"/>
      <c r="J70" s="115"/>
      <c r="K70" s="115"/>
      <c r="L70" s="115"/>
      <c r="M70" s="115"/>
      <c r="N70" s="115"/>
      <c r="O70" s="115"/>
      <c r="P70" s="116"/>
      <c r="Q70" s="117"/>
      <c r="R70" s="117"/>
      <c r="S70" s="115"/>
      <c r="T70" s="115"/>
      <c r="U70" s="18"/>
      <c r="V70" s="97"/>
      <c r="W70" s="17"/>
      <c r="X70" s="19"/>
      <c r="Y70" s="273"/>
      <c r="Z70" s="275">
        <f t="shared" si="2"/>
        <v>0</v>
      </c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4"/>
      <c r="BB70" s="4"/>
      <c r="BC70" s="4"/>
    </row>
    <row r="71" spans="1:55">
      <c r="A71" s="17"/>
      <c r="B71" s="17"/>
      <c r="C71" s="17"/>
      <c r="D71" s="115"/>
      <c r="E71" s="17"/>
      <c r="F71" s="115"/>
      <c r="G71" s="115"/>
      <c r="H71" s="116"/>
      <c r="I71" s="115"/>
      <c r="J71" s="115"/>
      <c r="K71" s="115"/>
      <c r="L71" s="115"/>
      <c r="M71" s="115"/>
      <c r="N71" s="115"/>
      <c r="O71" s="115"/>
      <c r="P71" s="116"/>
      <c r="Q71" s="117"/>
      <c r="R71" s="117"/>
      <c r="S71" s="115"/>
      <c r="T71" s="115"/>
      <c r="U71" s="18"/>
      <c r="V71" s="97"/>
      <c r="W71" s="17"/>
      <c r="X71" s="19"/>
      <c r="Y71" s="273"/>
      <c r="Z71" s="275">
        <f t="shared" ref="Z71:Z134" si="8">IF(AND(C71&lt;&gt;"",H71&gt;=1,H71&lt;=5),0,IF(C71="",0,"沒有回答"))</f>
        <v>0</v>
      </c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4"/>
      <c r="BB71" s="4"/>
      <c r="BC71" s="4"/>
    </row>
    <row r="72" spans="1:55">
      <c r="A72" s="17"/>
      <c r="B72" s="17"/>
      <c r="C72" s="17"/>
      <c r="D72" s="115"/>
      <c r="E72" s="17"/>
      <c r="F72" s="115"/>
      <c r="G72" s="115"/>
      <c r="H72" s="116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5"/>
      <c r="T72" s="115"/>
      <c r="U72" s="18"/>
      <c r="V72" s="97"/>
      <c r="W72" s="17"/>
      <c r="X72" s="19"/>
      <c r="Y72" s="273"/>
      <c r="Z72" s="275">
        <f t="shared" si="8"/>
        <v>0</v>
      </c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4"/>
      <c r="BB72" s="4"/>
      <c r="BC72" s="4"/>
    </row>
    <row r="73" spans="1:55">
      <c r="A73" s="17"/>
      <c r="B73" s="17"/>
      <c r="C73" s="17"/>
      <c r="D73" s="115"/>
      <c r="E73" s="17"/>
      <c r="F73" s="115"/>
      <c r="G73" s="115"/>
      <c r="H73" s="116"/>
      <c r="I73" s="115"/>
      <c r="J73" s="115"/>
      <c r="K73" s="115"/>
      <c r="L73" s="115"/>
      <c r="M73" s="115"/>
      <c r="N73" s="115"/>
      <c r="O73" s="115"/>
      <c r="P73" s="116"/>
      <c r="Q73" s="117"/>
      <c r="R73" s="117"/>
      <c r="S73" s="115"/>
      <c r="T73" s="115"/>
      <c r="U73" s="18"/>
      <c r="V73" s="97"/>
      <c r="W73" s="17"/>
      <c r="X73" s="19"/>
      <c r="Y73" s="273"/>
      <c r="Z73" s="275">
        <f t="shared" si="8"/>
        <v>0</v>
      </c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4"/>
      <c r="BB73" s="4"/>
      <c r="BC73" s="4"/>
    </row>
    <row r="74" spans="1:55">
      <c r="A74" s="17"/>
      <c r="B74" s="17"/>
      <c r="C74" s="17"/>
      <c r="D74" s="115"/>
      <c r="E74" s="17"/>
      <c r="F74" s="115"/>
      <c r="G74" s="115"/>
      <c r="H74" s="116"/>
      <c r="I74" s="115"/>
      <c r="J74" s="115"/>
      <c r="K74" s="115"/>
      <c r="L74" s="115"/>
      <c r="M74" s="115"/>
      <c r="N74" s="115"/>
      <c r="O74" s="115"/>
      <c r="P74" s="116"/>
      <c r="Q74" s="117"/>
      <c r="R74" s="117"/>
      <c r="S74" s="115"/>
      <c r="T74" s="115"/>
      <c r="U74" s="18"/>
      <c r="V74" s="97"/>
      <c r="W74" s="17"/>
      <c r="X74" s="19"/>
      <c r="Y74" s="273"/>
      <c r="Z74" s="275">
        <f t="shared" si="8"/>
        <v>0</v>
      </c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4"/>
      <c r="BB74" s="4"/>
      <c r="BC74" s="4"/>
    </row>
    <row r="75" spans="1:55">
      <c r="A75" s="17"/>
      <c r="B75" s="17"/>
      <c r="C75" s="17"/>
      <c r="D75" s="115"/>
      <c r="E75" s="17"/>
      <c r="F75" s="115"/>
      <c r="G75" s="115"/>
      <c r="H75" s="116"/>
      <c r="I75" s="115"/>
      <c r="J75" s="115"/>
      <c r="K75" s="115"/>
      <c r="L75" s="115"/>
      <c r="M75" s="115"/>
      <c r="N75" s="115"/>
      <c r="O75" s="115"/>
      <c r="P75" s="116"/>
      <c r="Q75" s="117"/>
      <c r="R75" s="117"/>
      <c r="S75" s="115"/>
      <c r="T75" s="115"/>
      <c r="U75" s="18"/>
      <c r="V75" s="97"/>
      <c r="W75" s="17"/>
      <c r="X75" s="19"/>
      <c r="Y75" s="273"/>
      <c r="Z75" s="275">
        <f t="shared" si="8"/>
        <v>0</v>
      </c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4"/>
      <c r="BB75" s="4"/>
      <c r="BC75" s="4"/>
    </row>
    <row r="76" spans="1:55">
      <c r="A76" s="17"/>
      <c r="B76" s="17"/>
      <c r="C76" s="17"/>
      <c r="D76" s="115"/>
      <c r="E76" s="17"/>
      <c r="F76" s="115"/>
      <c r="G76" s="115"/>
      <c r="H76" s="116"/>
      <c r="I76" s="115"/>
      <c r="J76" s="115"/>
      <c r="K76" s="115"/>
      <c r="L76" s="115"/>
      <c r="M76" s="115"/>
      <c r="N76" s="115"/>
      <c r="O76" s="115"/>
      <c r="P76" s="116"/>
      <c r="Q76" s="117"/>
      <c r="R76" s="117"/>
      <c r="S76" s="115"/>
      <c r="T76" s="115"/>
      <c r="U76" s="18"/>
      <c r="V76" s="97"/>
      <c r="W76" s="17"/>
      <c r="X76" s="19"/>
      <c r="Y76" s="273"/>
      <c r="Z76" s="275">
        <f t="shared" si="8"/>
        <v>0</v>
      </c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4"/>
      <c r="BB76" s="4"/>
      <c r="BC76" s="4"/>
    </row>
    <row r="77" spans="1:55">
      <c r="A77" s="17"/>
      <c r="B77" s="17"/>
      <c r="C77" s="17"/>
      <c r="D77" s="115"/>
      <c r="E77" s="17"/>
      <c r="F77" s="115"/>
      <c r="G77" s="115"/>
      <c r="H77" s="116"/>
      <c r="I77" s="115"/>
      <c r="J77" s="115"/>
      <c r="K77" s="115"/>
      <c r="L77" s="115"/>
      <c r="M77" s="115"/>
      <c r="N77" s="115"/>
      <c r="O77" s="115"/>
      <c r="P77" s="116"/>
      <c r="Q77" s="117"/>
      <c r="R77" s="117"/>
      <c r="S77" s="115"/>
      <c r="T77" s="115"/>
      <c r="U77" s="18"/>
      <c r="V77" s="97"/>
      <c r="W77" s="17"/>
      <c r="X77" s="19"/>
      <c r="Y77" s="273"/>
      <c r="Z77" s="275">
        <f t="shared" si="8"/>
        <v>0</v>
      </c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4"/>
      <c r="BB77" s="4"/>
      <c r="BC77" s="4"/>
    </row>
    <row r="78" spans="1:55">
      <c r="A78" s="17"/>
      <c r="B78" s="17"/>
      <c r="C78" s="17"/>
      <c r="D78" s="115"/>
      <c r="E78" s="17"/>
      <c r="F78" s="115"/>
      <c r="G78" s="115"/>
      <c r="H78" s="116"/>
      <c r="I78" s="115"/>
      <c r="J78" s="115"/>
      <c r="K78" s="115"/>
      <c r="L78" s="115"/>
      <c r="M78" s="115"/>
      <c r="N78" s="115"/>
      <c r="O78" s="115"/>
      <c r="P78" s="116"/>
      <c r="Q78" s="117"/>
      <c r="R78" s="117"/>
      <c r="S78" s="115"/>
      <c r="T78" s="115"/>
      <c r="U78" s="18"/>
      <c r="V78" s="97"/>
      <c r="W78" s="17"/>
      <c r="X78" s="19"/>
      <c r="Y78" s="273"/>
      <c r="Z78" s="275">
        <f t="shared" si="8"/>
        <v>0</v>
      </c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4"/>
      <c r="BB78" s="4"/>
      <c r="BC78" s="4"/>
    </row>
    <row r="79" spans="1:55">
      <c r="A79" s="17"/>
      <c r="B79" s="17"/>
      <c r="C79" s="17"/>
      <c r="D79" s="115"/>
      <c r="E79" s="17"/>
      <c r="F79" s="115"/>
      <c r="G79" s="115"/>
      <c r="H79" s="116"/>
      <c r="I79" s="115"/>
      <c r="J79" s="115"/>
      <c r="K79" s="115"/>
      <c r="L79" s="115"/>
      <c r="M79" s="115"/>
      <c r="N79" s="115"/>
      <c r="O79" s="115"/>
      <c r="P79" s="116"/>
      <c r="Q79" s="117"/>
      <c r="R79" s="117"/>
      <c r="S79" s="115"/>
      <c r="T79" s="115"/>
      <c r="U79" s="18"/>
      <c r="V79" s="97"/>
      <c r="W79" s="17"/>
      <c r="X79" s="19"/>
      <c r="Y79" s="273"/>
      <c r="Z79" s="275">
        <f t="shared" si="8"/>
        <v>0</v>
      </c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"/>
      <c r="BB79" s="4"/>
      <c r="BC79" s="4"/>
    </row>
    <row r="80" spans="1:55">
      <c r="A80" s="17"/>
      <c r="B80" s="17"/>
      <c r="C80" s="17"/>
      <c r="D80" s="115"/>
      <c r="E80" s="17"/>
      <c r="F80" s="115"/>
      <c r="G80" s="115"/>
      <c r="H80" s="116"/>
      <c r="I80" s="115"/>
      <c r="J80" s="115"/>
      <c r="K80" s="115"/>
      <c r="L80" s="115"/>
      <c r="M80" s="115"/>
      <c r="N80" s="115"/>
      <c r="O80" s="115"/>
      <c r="P80" s="116"/>
      <c r="Q80" s="117"/>
      <c r="R80" s="117"/>
      <c r="S80" s="115"/>
      <c r="T80" s="115"/>
      <c r="U80" s="18"/>
      <c r="V80" s="97"/>
      <c r="W80" s="17"/>
      <c r="X80" s="19"/>
      <c r="Y80" s="273"/>
      <c r="Z80" s="275">
        <f t="shared" si="8"/>
        <v>0</v>
      </c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4"/>
      <c r="BB80" s="4"/>
      <c r="BC80" s="4"/>
    </row>
    <row r="81" spans="1:55">
      <c r="A81" s="17"/>
      <c r="B81" s="17"/>
      <c r="C81" s="17"/>
      <c r="D81" s="115"/>
      <c r="E81" s="17"/>
      <c r="F81" s="115"/>
      <c r="G81" s="115"/>
      <c r="H81" s="116"/>
      <c r="I81" s="115"/>
      <c r="J81" s="115"/>
      <c r="K81" s="115"/>
      <c r="L81" s="115"/>
      <c r="M81" s="115"/>
      <c r="N81" s="115"/>
      <c r="O81" s="115"/>
      <c r="P81" s="116"/>
      <c r="Q81" s="117"/>
      <c r="R81" s="117"/>
      <c r="S81" s="115"/>
      <c r="T81" s="115"/>
      <c r="U81" s="18"/>
      <c r="V81" s="97"/>
      <c r="W81" s="17"/>
      <c r="X81" s="19"/>
      <c r="Y81" s="273"/>
      <c r="Z81" s="275">
        <f t="shared" si="8"/>
        <v>0</v>
      </c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4"/>
      <c r="BB81" s="4"/>
      <c r="BC81" s="4"/>
    </row>
    <row r="82" spans="1:55">
      <c r="A82" s="17"/>
      <c r="B82" s="17"/>
      <c r="C82" s="17"/>
      <c r="D82" s="115"/>
      <c r="E82" s="17"/>
      <c r="F82" s="115"/>
      <c r="G82" s="115"/>
      <c r="H82" s="116"/>
      <c r="I82" s="115"/>
      <c r="J82" s="115"/>
      <c r="K82" s="115"/>
      <c r="L82" s="115"/>
      <c r="M82" s="115"/>
      <c r="N82" s="115"/>
      <c r="O82" s="115"/>
      <c r="P82" s="116"/>
      <c r="Q82" s="117"/>
      <c r="R82" s="117"/>
      <c r="S82" s="115"/>
      <c r="T82" s="115"/>
      <c r="U82" s="18"/>
      <c r="V82" s="97"/>
      <c r="W82" s="17"/>
      <c r="X82" s="19"/>
      <c r="Y82" s="273"/>
      <c r="Z82" s="275">
        <f t="shared" si="8"/>
        <v>0</v>
      </c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4"/>
      <c r="BB82" s="4"/>
      <c r="BC82" s="4"/>
    </row>
    <row r="83" spans="1:55">
      <c r="A83" s="17"/>
      <c r="B83" s="17"/>
      <c r="C83" s="17"/>
      <c r="D83" s="115"/>
      <c r="E83" s="17"/>
      <c r="F83" s="115"/>
      <c r="G83" s="115"/>
      <c r="H83" s="116"/>
      <c r="I83" s="115"/>
      <c r="J83" s="115"/>
      <c r="K83" s="115"/>
      <c r="L83" s="115"/>
      <c r="M83" s="115"/>
      <c r="N83" s="115"/>
      <c r="O83" s="115"/>
      <c r="P83" s="116"/>
      <c r="Q83" s="117"/>
      <c r="R83" s="117"/>
      <c r="S83" s="115"/>
      <c r="T83" s="115"/>
      <c r="U83" s="18"/>
      <c r="V83" s="97"/>
      <c r="W83" s="17"/>
      <c r="X83" s="19"/>
      <c r="Y83" s="273"/>
      <c r="Z83" s="275">
        <f t="shared" si="8"/>
        <v>0</v>
      </c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4"/>
      <c r="BB83" s="4"/>
      <c r="BC83" s="4"/>
    </row>
    <row r="84" spans="1:55">
      <c r="A84" s="17"/>
      <c r="B84" s="17"/>
      <c r="C84" s="17"/>
      <c r="D84" s="115"/>
      <c r="E84" s="17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6"/>
      <c r="Q84" s="117"/>
      <c r="R84" s="117"/>
      <c r="S84" s="115"/>
      <c r="T84" s="115"/>
      <c r="U84" s="18"/>
      <c r="V84" s="97"/>
      <c r="W84" s="17"/>
      <c r="X84" s="19"/>
      <c r="Y84" s="273"/>
      <c r="Z84" s="275">
        <f t="shared" si="8"/>
        <v>0</v>
      </c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"/>
      <c r="BB84" s="4"/>
      <c r="BC84" s="4"/>
    </row>
    <row r="85" spans="1:55">
      <c r="A85" s="17"/>
      <c r="B85" s="17"/>
      <c r="C85" s="17"/>
      <c r="D85" s="115"/>
      <c r="E85" s="17"/>
      <c r="F85" s="115"/>
      <c r="G85" s="115"/>
      <c r="H85" s="116"/>
      <c r="I85" s="115"/>
      <c r="J85" s="115"/>
      <c r="K85" s="115"/>
      <c r="L85" s="115"/>
      <c r="M85" s="115"/>
      <c r="N85" s="115"/>
      <c r="O85" s="115"/>
      <c r="P85" s="116"/>
      <c r="Q85" s="117"/>
      <c r="R85" s="117"/>
      <c r="S85" s="115"/>
      <c r="T85" s="115"/>
      <c r="U85" s="18"/>
      <c r="V85" s="97"/>
      <c r="W85" s="17"/>
      <c r="X85" s="19"/>
      <c r="Y85" s="273"/>
      <c r="Z85" s="275">
        <f t="shared" si="8"/>
        <v>0</v>
      </c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4"/>
      <c r="BB85" s="4"/>
      <c r="BC85" s="4"/>
    </row>
    <row r="86" spans="1:55">
      <c r="A86" s="17"/>
      <c r="B86" s="17"/>
      <c r="C86" s="17"/>
      <c r="D86" s="115"/>
      <c r="E86" s="17"/>
      <c r="F86" s="115"/>
      <c r="G86" s="115"/>
      <c r="H86" s="116"/>
      <c r="I86" s="115"/>
      <c r="J86" s="115"/>
      <c r="K86" s="115"/>
      <c r="L86" s="115"/>
      <c r="M86" s="115"/>
      <c r="N86" s="115"/>
      <c r="O86" s="115"/>
      <c r="P86" s="116"/>
      <c r="Q86" s="117"/>
      <c r="R86" s="117"/>
      <c r="S86" s="115"/>
      <c r="T86" s="115"/>
      <c r="U86" s="18"/>
      <c r="V86" s="97"/>
      <c r="W86" s="17"/>
      <c r="X86" s="19"/>
      <c r="Y86" s="273"/>
      <c r="Z86" s="275">
        <f t="shared" si="8"/>
        <v>0</v>
      </c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4"/>
      <c r="BB86" s="4"/>
      <c r="BC86" s="4"/>
    </row>
    <row r="87" spans="1:55">
      <c r="A87" s="17"/>
      <c r="B87" s="17"/>
      <c r="C87" s="17"/>
      <c r="D87" s="115"/>
      <c r="E87" s="17"/>
      <c r="F87" s="115"/>
      <c r="G87" s="115"/>
      <c r="H87" s="116"/>
      <c r="I87" s="115"/>
      <c r="J87" s="115"/>
      <c r="K87" s="115"/>
      <c r="L87" s="115"/>
      <c r="M87" s="115"/>
      <c r="N87" s="115"/>
      <c r="O87" s="115"/>
      <c r="P87" s="116"/>
      <c r="Q87" s="117"/>
      <c r="R87" s="117"/>
      <c r="S87" s="115"/>
      <c r="T87" s="115"/>
      <c r="U87" s="18"/>
      <c r="V87" s="97"/>
      <c r="W87" s="17"/>
      <c r="X87" s="19"/>
      <c r="Y87" s="273"/>
      <c r="Z87" s="275">
        <f t="shared" si="8"/>
        <v>0</v>
      </c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4"/>
      <c r="BB87" s="4"/>
      <c r="BC87" s="4"/>
    </row>
    <row r="88" spans="1:55">
      <c r="A88" s="17"/>
      <c r="B88" s="17"/>
      <c r="C88" s="17"/>
      <c r="D88" s="115"/>
      <c r="E88" s="17"/>
      <c r="F88" s="115"/>
      <c r="G88" s="115"/>
      <c r="H88" s="116"/>
      <c r="I88" s="115"/>
      <c r="J88" s="115"/>
      <c r="K88" s="115"/>
      <c r="L88" s="115"/>
      <c r="M88" s="115"/>
      <c r="N88" s="115"/>
      <c r="O88" s="115"/>
      <c r="P88" s="116"/>
      <c r="Q88" s="117"/>
      <c r="R88" s="117"/>
      <c r="S88" s="115"/>
      <c r="T88" s="115"/>
      <c r="U88" s="18"/>
      <c r="V88" s="97"/>
      <c r="W88" s="17"/>
      <c r="X88" s="19"/>
      <c r="Y88" s="273"/>
      <c r="Z88" s="275">
        <f t="shared" si="8"/>
        <v>0</v>
      </c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4"/>
      <c r="BB88" s="4"/>
      <c r="BC88" s="4"/>
    </row>
    <row r="89" spans="1:55">
      <c r="A89" s="17"/>
      <c r="B89" s="17"/>
      <c r="C89" s="17"/>
      <c r="D89" s="115"/>
      <c r="E89" s="17"/>
      <c r="F89" s="115"/>
      <c r="G89" s="115"/>
      <c r="H89" s="116"/>
      <c r="I89" s="115"/>
      <c r="J89" s="115"/>
      <c r="K89" s="115"/>
      <c r="L89" s="115"/>
      <c r="M89" s="115"/>
      <c r="N89" s="115"/>
      <c r="O89" s="115"/>
      <c r="P89" s="116"/>
      <c r="Q89" s="117"/>
      <c r="R89" s="117"/>
      <c r="S89" s="115"/>
      <c r="T89" s="115"/>
      <c r="U89" s="18"/>
      <c r="V89" s="97"/>
      <c r="W89" s="17"/>
      <c r="X89" s="19"/>
      <c r="Y89" s="273"/>
      <c r="Z89" s="275">
        <f t="shared" si="8"/>
        <v>0</v>
      </c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4"/>
      <c r="BB89" s="4"/>
      <c r="BC89" s="4"/>
    </row>
    <row r="90" spans="1:55">
      <c r="A90" s="17"/>
      <c r="B90" s="17"/>
      <c r="C90" s="17"/>
      <c r="D90" s="115"/>
      <c r="E90" s="17"/>
      <c r="F90" s="115"/>
      <c r="G90" s="115"/>
      <c r="H90" s="116"/>
      <c r="I90" s="115"/>
      <c r="J90" s="115"/>
      <c r="K90" s="115"/>
      <c r="L90" s="115"/>
      <c r="M90" s="115"/>
      <c r="N90" s="115"/>
      <c r="O90" s="115"/>
      <c r="P90" s="116"/>
      <c r="Q90" s="117"/>
      <c r="R90" s="117"/>
      <c r="S90" s="115"/>
      <c r="T90" s="115"/>
      <c r="U90" s="18"/>
      <c r="V90" s="97"/>
      <c r="W90" s="17"/>
      <c r="X90" s="19"/>
      <c r="Y90" s="273"/>
      <c r="Z90" s="275">
        <f t="shared" si="8"/>
        <v>0</v>
      </c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4"/>
      <c r="BB90" s="4"/>
      <c r="BC90" s="4"/>
    </row>
    <row r="91" spans="1:55">
      <c r="A91" s="17"/>
      <c r="B91" s="17"/>
      <c r="C91" s="17"/>
      <c r="D91" s="115"/>
      <c r="E91" s="17"/>
      <c r="F91" s="115"/>
      <c r="G91" s="115"/>
      <c r="H91" s="116"/>
      <c r="I91" s="115"/>
      <c r="J91" s="115"/>
      <c r="K91" s="115"/>
      <c r="L91" s="115"/>
      <c r="M91" s="115"/>
      <c r="N91" s="115"/>
      <c r="O91" s="115"/>
      <c r="P91" s="116"/>
      <c r="Q91" s="117"/>
      <c r="R91" s="117"/>
      <c r="S91" s="115"/>
      <c r="T91" s="115"/>
      <c r="U91" s="18"/>
      <c r="V91" s="97"/>
      <c r="W91" s="17"/>
      <c r="X91" s="19"/>
      <c r="Y91" s="273"/>
      <c r="Z91" s="275">
        <f t="shared" si="8"/>
        <v>0</v>
      </c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3"/>
      <c r="AV91" s="3"/>
      <c r="AW91" s="3"/>
      <c r="AX91" s="3"/>
      <c r="AY91" s="3"/>
      <c r="AZ91" s="3"/>
      <c r="BA91" s="4"/>
      <c r="BB91" s="4"/>
      <c r="BC91" s="4"/>
    </row>
    <row r="92" spans="1:55">
      <c r="A92" s="17"/>
      <c r="B92" s="17"/>
      <c r="C92" s="17"/>
      <c r="D92" s="115"/>
      <c r="E92" s="17"/>
      <c r="F92" s="115"/>
      <c r="G92" s="115"/>
      <c r="H92" s="116"/>
      <c r="I92" s="115"/>
      <c r="J92" s="115"/>
      <c r="K92" s="115"/>
      <c r="L92" s="115"/>
      <c r="M92" s="115"/>
      <c r="N92" s="115"/>
      <c r="O92" s="115"/>
      <c r="P92" s="116"/>
      <c r="Q92" s="117"/>
      <c r="R92" s="117"/>
      <c r="S92" s="115"/>
      <c r="T92" s="115"/>
      <c r="U92" s="18"/>
      <c r="V92" s="97"/>
      <c r="W92" s="17"/>
      <c r="X92" s="19"/>
      <c r="Y92" s="273"/>
      <c r="Z92" s="275">
        <f t="shared" si="8"/>
        <v>0</v>
      </c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3"/>
      <c r="AV92" s="3"/>
      <c r="AW92" s="3"/>
      <c r="AX92" s="3"/>
      <c r="AY92" s="3"/>
      <c r="AZ92" s="3"/>
      <c r="BA92" s="4"/>
      <c r="BB92" s="4"/>
      <c r="BC92" s="4"/>
    </row>
    <row r="93" spans="1:55">
      <c r="A93" s="17"/>
      <c r="B93" s="17"/>
      <c r="C93" s="17"/>
      <c r="D93" s="115"/>
      <c r="E93" s="17"/>
      <c r="F93" s="115"/>
      <c r="G93" s="115"/>
      <c r="H93" s="116"/>
      <c r="I93" s="115"/>
      <c r="J93" s="115"/>
      <c r="K93" s="115"/>
      <c r="L93" s="115"/>
      <c r="M93" s="115"/>
      <c r="N93" s="115"/>
      <c r="O93" s="115"/>
      <c r="P93" s="116"/>
      <c r="Q93" s="117"/>
      <c r="R93" s="117"/>
      <c r="S93" s="115"/>
      <c r="T93" s="115"/>
      <c r="U93" s="18"/>
      <c r="V93" s="97"/>
      <c r="W93" s="17"/>
      <c r="X93" s="19"/>
      <c r="Y93" s="273"/>
      <c r="Z93" s="275">
        <f t="shared" si="8"/>
        <v>0</v>
      </c>
      <c r="AA93" s="5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3"/>
      <c r="AV93" s="3"/>
      <c r="AW93" s="3"/>
      <c r="AX93" s="3"/>
      <c r="AY93" s="3"/>
      <c r="AZ93" s="3"/>
      <c r="BA93" s="4"/>
      <c r="BB93" s="4"/>
      <c r="BC93" s="4"/>
    </row>
    <row r="94" spans="1:55">
      <c r="A94" s="17"/>
      <c r="B94" s="17"/>
      <c r="C94" s="17"/>
      <c r="D94" s="115"/>
      <c r="E94" s="17"/>
      <c r="F94" s="115"/>
      <c r="G94" s="115"/>
      <c r="H94" s="116"/>
      <c r="I94" s="115"/>
      <c r="J94" s="115"/>
      <c r="K94" s="115"/>
      <c r="L94" s="115"/>
      <c r="M94" s="115"/>
      <c r="N94" s="115"/>
      <c r="O94" s="115"/>
      <c r="P94" s="116"/>
      <c r="Q94" s="117"/>
      <c r="R94" s="117"/>
      <c r="S94" s="115"/>
      <c r="T94" s="115"/>
      <c r="U94" s="18"/>
      <c r="V94" s="97"/>
      <c r="W94" s="17"/>
      <c r="X94" s="19"/>
      <c r="Y94" s="273"/>
      <c r="Z94" s="275">
        <f t="shared" si="8"/>
        <v>0</v>
      </c>
      <c r="AA94" s="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3"/>
      <c r="AV94" s="3"/>
      <c r="AW94" s="3"/>
      <c r="AX94" s="3"/>
      <c r="AY94" s="3"/>
      <c r="AZ94" s="3"/>
      <c r="BA94" s="4"/>
      <c r="BB94" s="4"/>
      <c r="BC94" s="4"/>
    </row>
    <row r="95" spans="1:55">
      <c r="A95" s="17"/>
      <c r="B95" s="17"/>
      <c r="C95" s="17"/>
      <c r="D95" s="115"/>
      <c r="E95" s="17"/>
      <c r="F95" s="115"/>
      <c r="G95" s="115"/>
      <c r="H95" s="116"/>
      <c r="I95" s="115"/>
      <c r="J95" s="115"/>
      <c r="K95" s="115"/>
      <c r="L95" s="115"/>
      <c r="M95" s="115"/>
      <c r="N95" s="115"/>
      <c r="O95" s="115"/>
      <c r="P95" s="116"/>
      <c r="Q95" s="117"/>
      <c r="R95" s="117"/>
      <c r="S95" s="115"/>
      <c r="T95" s="115"/>
      <c r="U95" s="18"/>
      <c r="V95" s="97"/>
      <c r="W95" s="17"/>
      <c r="X95" s="19"/>
      <c r="Y95" s="273"/>
      <c r="Z95" s="275">
        <f t="shared" si="8"/>
        <v>0</v>
      </c>
      <c r="AA95" s="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3"/>
      <c r="AV95" s="3"/>
      <c r="AW95" s="3"/>
      <c r="AX95" s="3"/>
      <c r="AY95" s="3"/>
      <c r="AZ95" s="3"/>
      <c r="BA95" s="4"/>
      <c r="BB95" s="4"/>
      <c r="BC95" s="4"/>
    </row>
    <row r="96" spans="1:55">
      <c r="A96" s="17"/>
      <c r="B96" s="17"/>
      <c r="C96" s="17"/>
      <c r="D96" s="115"/>
      <c r="E96" s="17"/>
      <c r="F96" s="115"/>
      <c r="G96" s="115"/>
      <c r="H96" s="116"/>
      <c r="I96" s="115"/>
      <c r="J96" s="115"/>
      <c r="K96" s="115"/>
      <c r="L96" s="115"/>
      <c r="M96" s="115"/>
      <c r="N96" s="115"/>
      <c r="O96" s="115"/>
      <c r="P96" s="116"/>
      <c r="Q96" s="117"/>
      <c r="R96" s="117"/>
      <c r="S96" s="115"/>
      <c r="T96" s="115"/>
      <c r="U96" s="18"/>
      <c r="V96" s="97"/>
      <c r="W96" s="17"/>
      <c r="X96" s="19"/>
      <c r="Y96" s="273"/>
      <c r="Z96" s="275">
        <f t="shared" si="8"/>
        <v>0</v>
      </c>
      <c r="AA96" s="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3"/>
      <c r="AV96" s="3"/>
      <c r="AW96" s="3"/>
      <c r="AX96" s="3"/>
      <c r="AY96" s="3"/>
      <c r="AZ96" s="3"/>
      <c r="BA96" s="4"/>
      <c r="BB96" s="4"/>
      <c r="BC96" s="4"/>
    </row>
    <row r="97" spans="1:55">
      <c r="A97" s="17"/>
      <c r="B97" s="17"/>
      <c r="C97" s="17"/>
      <c r="D97" s="115"/>
      <c r="E97" s="17"/>
      <c r="F97" s="115"/>
      <c r="G97" s="115"/>
      <c r="H97" s="116"/>
      <c r="I97" s="115"/>
      <c r="J97" s="115"/>
      <c r="K97" s="115"/>
      <c r="L97" s="115"/>
      <c r="M97" s="115"/>
      <c r="N97" s="115"/>
      <c r="O97" s="115"/>
      <c r="P97" s="116"/>
      <c r="Q97" s="117"/>
      <c r="R97" s="117"/>
      <c r="S97" s="115"/>
      <c r="T97" s="115"/>
      <c r="U97" s="18"/>
      <c r="V97" s="97"/>
      <c r="W97" s="17"/>
      <c r="X97" s="19"/>
      <c r="Y97" s="273"/>
      <c r="Z97" s="275">
        <f t="shared" si="8"/>
        <v>0</v>
      </c>
      <c r="AA97" s="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3"/>
      <c r="AV97" s="3"/>
      <c r="AW97" s="3"/>
      <c r="AX97" s="3"/>
      <c r="AY97" s="3"/>
      <c r="AZ97" s="3"/>
      <c r="BA97" s="4"/>
      <c r="BB97" s="4"/>
      <c r="BC97" s="4"/>
    </row>
    <row r="98" spans="1:55">
      <c r="A98" s="17"/>
      <c r="B98" s="17"/>
      <c r="C98" s="17"/>
      <c r="D98" s="115"/>
      <c r="E98" s="17"/>
      <c r="F98" s="115"/>
      <c r="G98" s="115"/>
      <c r="H98" s="116"/>
      <c r="I98" s="115"/>
      <c r="J98" s="115"/>
      <c r="K98" s="115"/>
      <c r="L98" s="115"/>
      <c r="M98" s="115"/>
      <c r="N98" s="115"/>
      <c r="O98" s="115"/>
      <c r="P98" s="116"/>
      <c r="Q98" s="117"/>
      <c r="R98" s="117"/>
      <c r="S98" s="115"/>
      <c r="T98" s="115"/>
      <c r="U98" s="18"/>
      <c r="V98" s="97"/>
      <c r="W98" s="17"/>
      <c r="X98" s="19"/>
      <c r="Y98" s="273"/>
      <c r="Z98" s="275">
        <f t="shared" si="8"/>
        <v>0</v>
      </c>
      <c r="AA98" s="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3"/>
      <c r="AV98" s="3"/>
      <c r="AW98" s="3"/>
      <c r="AX98" s="3"/>
      <c r="AY98" s="3"/>
      <c r="AZ98" s="3"/>
      <c r="BA98" s="4"/>
      <c r="BB98" s="4"/>
      <c r="BC98" s="4"/>
    </row>
    <row r="99" spans="1:55">
      <c r="A99" s="17"/>
      <c r="B99" s="17"/>
      <c r="C99" s="17"/>
      <c r="D99" s="115"/>
      <c r="E99" s="17"/>
      <c r="F99" s="115"/>
      <c r="G99" s="115"/>
      <c r="H99" s="116"/>
      <c r="I99" s="115"/>
      <c r="J99" s="115"/>
      <c r="K99" s="115"/>
      <c r="L99" s="115"/>
      <c r="M99" s="115"/>
      <c r="N99" s="115"/>
      <c r="O99" s="115"/>
      <c r="P99" s="116"/>
      <c r="Q99" s="117"/>
      <c r="R99" s="117"/>
      <c r="S99" s="115"/>
      <c r="T99" s="115"/>
      <c r="U99" s="18"/>
      <c r="V99" s="97"/>
      <c r="W99" s="17"/>
      <c r="X99" s="19"/>
      <c r="Y99" s="273"/>
      <c r="Z99" s="275">
        <f t="shared" si="8"/>
        <v>0</v>
      </c>
      <c r="AA99" s="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3"/>
      <c r="AV99" s="3"/>
      <c r="AW99" s="3"/>
      <c r="AX99" s="3"/>
      <c r="AY99" s="3"/>
      <c r="AZ99" s="3"/>
      <c r="BA99" s="4"/>
      <c r="BB99" s="4"/>
      <c r="BC99" s="4"/>
    </row>
    <row r="100" spans="1:55">
      <c r="A100" s="17"/>
      <c r="B100" s="17"/>
      <c r="C100" s="17"/>
      <c r="D100" s="115"/>
      <c r="E100" s="17"/>
      <c r="F100" s="115"/>
      <c r="G100" s="115"/>
      <c r="H100" s="116"/>
      <c r="I100" s="115"/>
      <c r="J100" s="115"/>
      <c r="K100" s="115"/>
      <c r="L100" s="115"/>
      <c r="M100" s="115"/>
      <c r="N100" s="115"/>
      <c r="O100" s="115"/>
      <c r="P100" s="116"/>
      <c r="Q100" s="117"/>
      <c r="R100" s="117"/>
      <c r="S100" s="115"/>
      <c r="T100" s="115"/>
      <c r="U100" s="18"/>
      <c r="V100" s="97"/>
      <c r="W100" s="17"/>
      <c r="X100" s="19"/>
      <c r="Y100" s="273"/>
      <c r="Z100" s="275">
        <f t="shared" si="8"/>
        <v>0</v>
      </c>
      <c r="AA100" s="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3"/>
      <c r="AV100" s="3"/>
      <c r="AW100" s="3"/>
      <c r="AX100" s="3"/>
      <c r="AY100" s="3"/>
      <c r="AZ100" s="3"/>
      <c r="BA100" s="4"/>
      <c r="BB100" s="4"/>
      <c r="BC100" s="4"/>
    </row>
    <row r="101" spans="1:55">
      <c r="A101" s="17"/>
      <c r="B101" s="17"/>
      <c r="C101" s="17"/>
      <c r="D101" s="115"/>
      <c r="E101" s="17"/>
      <c r="F101" s="115"/>
      <c r="G101" s="115"/>
      <c r="H101" s="116"/>
      <c r="I101" s="115"/>
      <c r="J101" s="115"/>
      <c r="K101" s="115"/>
      <c r="L101" s="115"/>
      <c r="M101" s="115"/>
      <c r="N101" s="115"/>
      <c r="O101" s="115"/>
      <c r="P101" s="116"/>
      <c r="Q101" s="117"/>
      <c r="R101" s="117"/>
      <c r="S101" s="115"/>
      <c r="T101" s="115"/>
      <c r="U101" s="18"/>
      <c r="V101" s="97"/>
      <c r="W101" s="17"/>
      <c r="X101" s="19"/>
      <c r="Y101" s="273"/>
      <c r="Z101" s="275">
        <f t="shared" si="8"/>
        <v>0</v>
      </c>
      <c r="AA101" s="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/>
      <c r="AV101" s="3"/>
      <c r="AW101" s="3"/>
      <c r="AX101" s="3"/>
      <c r="AY101" s="3"/>
      <c r="AZ101" s="3"/>
      <c r="BA101" s="4"/>
      <c r="BB101" s="4"/>
      <c r="BC101" s="4"/>
    </row>
    <row r="102" spans="1:55">
      <c r="A102" s="17"/>
      <c r="B102" s="17"/>
      <c r="C102" s="17"/>
      <c r="D102" s="115"/>
      <c r="E102" s="17"/>
      <c r="F102" s="115"/>
      <c r="G102" s="115"/>
      <c r="H102" s="116"/>
      <c r="I102" s="115"/>
      <c r="J102" s="115"/>
      <c r="K102" s="115"/>
      <c r="L102" s="115"/>
      <c r="M102" s="115"/>
      <c r="N102" s="115"/>
      <c r="O102" s="115"/>
      <c r="P102" s="116"/>
      <c r="Q102" s="117"/>
      <c r="R102" s="117"/>
      <c r="S102" s="115"/>
      <c r="T102" s="115"/>
      <c r="U102" s="18"/>
      <c r="V102" s="97"/>
      <c r="W102" s="17"/>
      <c r="X102" s="19"/>
      <c r="Y102" s="273"/>
      <c r="Z102" s="275">
        <f t="shared" si="8"/>
        <v>0</v>
      </c>
      <c r="AA102" s="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3"/>
      <c r="AV102" s="3"/>
      <c r="AW102" s="3"/>
      <c r="AX102" s="3"/>
      <c r="AY102" s="3"/>
      <c r="AZ102" s="3"/>
      <c r="BA102" s="4"/>
      <c r="BB102" s="4"/>
      <c r="BC102" s="4"/>
    </row>
    <row r="103" spans="1:55">
      <c r="A103" s="17"/>
      <c r="B103" s="17"/>
      <c r="C103" s="17"/>
      <c r="D103" s="115"/>
      <c r="E103" s="17"/>
      <c r="F103" s="115"/>
      <c r="G103" s="115"/>
      <c r="H103" s="116"/>
      <c r="I103" s="115"/>
      <c r="J103" s="115"/>
      <c r="K103" s="115"/>
      <c r="L103" s="115"/>
      <c r="M103" s="115"/>
      <c r="N103" s="115"/>
      <c r="O103" s="115"/>
      <c r="P103" s="116"/>
      <c r="Q103" s="117"/>
      <c r="R103" s="117"/>
      <c r="S103" s="115"/>
      <c r="T103" s="115"/>
      <c r="U103" s="18"/>
      <c r="V103" s="97"/>
      <c r="W103" s="17"/>
      <c r="X103" s="19"/>
      <c r="Y103" s="273"/>
      <c r="Z103" s="275">
        <f t="shared" si="8"/>
        <v>0</v>
      </c>
      <c r="AA103" s="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3"/>
      <c r="AV103" s="3"/>
      <c r="AW103" s="3"/>
      <c r="AX103" s="3"/>
      <c r="AY103" s="3"/>
      <c r="AZ103" s="3"/>
      <c r="BA103" s="4"/>
      <c r="BB103" s="4"/>
      <c r="BC103" s="4"/>
    </row>
    <row r="104" spans="1:55">
      <c r="A104" s="17"/>
      <c r="B104" s="17"/>
      <c r="C104" s="17"/>
      <c r="D104" s="115"/>
      <c r="E104" s="17"/>
      <c r="F104" s="115"/>
      <c r="G104" s="115"/>
      <c r="H104" s="116"/>
      <c r="I104" s="115"/>
      <c r="J104" s="115"/>
      <c r="K104" s="115"/>
      <c r="L104" s="115"/>
      <c r="M104" s="115"/>
      <c r="N104" s="115"/>
      <c r="O104" s="115"/>
      <c r="P104" s="116"/>
      <c r="Q104" s="117"/>
      <c r="R104" s="117"/>
      <c r="S104" s="115"/>
      <c r="T104" s="115"/>
      <c r="U104" s="18"/>
      <c r="V104" s="97"/>
      <c r="W104" s="17"/>
      <c r="X104" s="19"/>
      <c r="Y104" s="273"/>
      <c r="Z104" s="275">
        <f t="shared" si="8"/>
        <v>0</v>
      </c>
      <c r="AA104" s="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3"/>
      <c r="AV104" s="3"/>
      <c r="AW104" s="3"/>
      <c r="AX104" s="3"/>
      <c r="AY104" s="3"/>
      <c r="AZ104" s="3"/>
      <c r="BA104" s="4"/>
      <c r="BB104" s="4"/>
      <c r="BC104" s="4"/>
    </row>
    <row r="105" spans="1:55">
      <c r="A105" s="17"/>
      <c r="B105" s="17"/>
      <c r="C105" s="17"/>
      <c r="D105" s="115"/>
      <c r="E105" s="17"/>
      <c r="F105" s="115"/>
      <c r="G105" s="115"/>
      <c r="H105" s="116"/>
      <c r="I105" s="115"/>
      <c r="J105" s="115"/>
      <c r="K105" s="115"/>
      <c r="L105" s="115"/>
      <c r="M105" s="115"/>
      <c r="N105" s="115"/>
      <c r="O105" s="115"/>
      <c r="P105" s="116"/>
      <c r="Q105" s="117"/>
      <c r="R105" s="117"/>
      <c r="S105" s="115"/>
      <c r="T105" s="115"/>
      <c r="U105" s="18"/>
      <c r="V105" s="97"/>
      <c r="W105" s="17"/>
      <c r="X105" s="19"/>
      <c r="Y105" s="273"/>
      <c r="Z105" s="275">
        <f t="shared" si="8"/>
        <v>0</v>
      </c>
      <c r="AA105" s="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/>
      <c r="AV105" s="3"/>
      <c r="AW105" s="3"/>
      <c r="AX105" s="3"/>
      <c r="AY105" s="3"/>
      <c r="AZ105" s="3"/>
      <c r="BA105" s="4"/>
      <c r="BB105" s="4"/>
      <c r="BC105" s="4"/>
    </row>
    <row r="106" spans="1:55">
      <c r="A106" s="17"/>
      <c r="B106" s="17"/>
      <c r="C106" s="17"/>
      <c r="D106" s="115"/>
      <c r="E106" s="17"/>
      <c r="F106" s="115"/>
      <c r="G106" s="115"/>
      <c r="H106" s="116"/>
      <c r="I106" s="115"/>
      <c r="J106" s="115"/>
      <c r="K106" s="115"/>
      <c r="L106" s="115"/>
      <c r="M106" s="115"/>
      <c r="N106" s="115"/>
      <c r="O106" s="115"/>
      <c r="P106" s="116"/>
      <c r="Q106" s="117"/>
      <c r="R106" s="117"/>
      <c r="S106" s="115"/>
      <c r="T106" s="115"/>
      <c r="U106" s="18"/>
      <c r="V106" s="97"/>
      <c r="W106" s="17"/>
      <c r="X106" s="19"/>
      <c r="Y106" s="273"/>
      <c r="Z106" s="275">
        <f t="shared" si="8"/>
        <v>0</v>
      </c>
      <c r="AA106" s="5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3"/>
      <c r="AV106" s="3"/>
      <c r="AW106" s="3"/>
      <c r="AX106" s="3"/>
      <c r="AY106" s="3"/>
      <c r="AZ106" s="3"/>
      <c r="BA106" s="4"/>
      <c r="BB106" s="4"/>
      <c r="BC106" s="4"/>
    </row>
    <row r="107" spans="1:55">
      <c r="A107" s="17"/>
      <c r="B107" s="17"/>
      <c r="C107" s="17"/>
      <c r="D107" s="115"/>
      <c r="E107" s="17"/>
      <c r="F107" s="115"/>
      <c r="G107" s="115"/>
      <c r="H107" s="116"/>
      <c r="I107" s="115"/>
      <c r="J107" s="115"/>
      <c r="K107" s="115"/>
      <c r="L107" s="115"/>
      <c r="M107" s="115"/>
      <c r="N107" s="115"/>
      <c r="O107" s="115"/>
      <c r="P107" s="116"/>
      <c r="Q107" s="117"/>
      <c r="R107" s="117"/>
      <c r="S107" s="115"/>
      <c r="T107" s="115"/>
      <c r="U107" s="18"/>
      <c r="V107" s="97"/>
      <c r="W107" s="17"/>
      <c r="X107" s="19"/>
      <c r="Y107" s="273"/>
      <c r="Z107" s="275">
        <f t="shared" si="8"/>
        <v>0</v>
      </c>
      <c r="AA107" s="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3"/>
      <c r="AV107" s="3"/>
      <c r="AW107" s="3"/>
      <c r="AX107" s="3"/>
      <c r="AY107" s="3"/>
      <c r="AZ107" s="3"/>
      <c r="BA107" s="4"/>
      <c r="BB107" s="4"/>
      <c r="BC107" s="4"/>
    </row>
    <row r="108" spans="1:55">
      <c r="A108" s="17"/>
      <c r="B108" s="17"/>
      <c r="C108" s="17"/>
      <c r="D108" s="115"/>
      <c r="E108" s="17"/>
      <c r="F108" s="115"/>
      <c r="G108" s="115"/>
      <c r="H108" s="116"/>
      <c r="I108" s="115"/>
      <c r="J108" s="115"/>
      <c r="K108" s="115"/>
      <c r="L108" s="115"/>
      <c r="M108" s="115"/>
      <c r="N108" s="115"/>
      <c r="O108" s="115"/>
      <c r="P108" s="116"/>
      <c r="Q108" s="117"/>
      <c r="R108" s="117"/>
      <c r="S108" s="115"/>
      <c r="T108" s="115"/>
      <c r="U108" s="18"/>
      <c r="V108" s="97"/>
      <c r="W108" s="17"/>
      <c r="X108" s="19"/>
      <c r="Y108" s="273"/>
      <c r="Z108" s="275">
        <f t="shared" si="8"/>
        <v>0</v>
      </c>
      <c r="AA108" s="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3"/>
      <c r="AV108" s="3"/>
      <c r="AW108" s="3"/>
      <c r="AX108" s="3"/>
      <c r="AY108" s="3"/>
      <c r="AZ108" s="3"/>
      <c r="BA108" s="4"/>
      <c r="BB108" s="4"/>
      <c r="BC108" s="4"/>
    </row>
    <row r="109" spans="1:55">
      <c r="A109" s="17"/>
      <c r="B109" s="17"/>
      <c r="C109" s="17"/>
      <c r="D109" s="115"/>
      <c r="E109" s="17"/>
      <c r="F109" s="115"/>
      <c r="G109" s="115"/>
      <c r="H109" s="116"/>
      <c r="I109" s="115"/>
      <c r="J109" s="115"/>
      <c r="K109" s="115"/>
      <c r="L109" s="115"/>
      <c r="M109" s="115"/>
      <c r="N109" s="115"/>
      <c r="O109" s="115"/>
      <c r="P109" s="116"/>
      <c r="Q109" s="117"/>
      <c r="R109" s="117"/>
      <c r="S109" s="115"/>
      <c r="T109" s="115"/>
      <c r="U109" s="18"/>
      <c r="V109" s="97"/>
      <c r="W109" s="17"/>
      <c r="X109" s="19"/>
      <c r="Y109" s="273"/>
      <c r="Z109" s="275">
        <f t="shared" si="8"/>
        <v>0</v>
      </c>
      <c r="AA109" s="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3"/>
      <c r="AV109" s="3"/>
      <c r="AW109" s="3"/>
      <c r="AX109" s="3"/>
      <c r="AY109" s="3"/>
      <c r="AZ109" s="3"/>
      <c r="BA109" s="4"/>
      <c r="BB109" s="4"/>
      <c r="BC109" s="4"/>
    </row>
    <row r="110" spans="1:55">
      <c r="A110" s="17"/>
      <c r="B110" s="17"/>
      <c r="C110" s="17"/>
      <c r="D110" s="115"/>
      <c r="E110" s="17"/>
      <c r="F110" s="115"/>
      <c r="G110" s="115"/>
      <c r="H110" s="116"/>
      <c r="I110" s="115"/>
      <c r="J110" s="115"/>
      <c r="K110" s="115"/>
      <c r="L110" s="115"/>
      <c r="M110" s="115"/>
      <c r="N110" s="115"/>
      <c r="O110" s="115"/>
      <c r="P110" s="116"/>
      <c r="Q110" s="117"/>
      <c r="R110" s="117"/>
      <c r="S110" s="115"/>
      <c r="T110" s="115"/>
      <c r="U110" s="18"/>
      <c r="V110" s="97"/>
      <c r="W110" s="17"/>
      <c r="X110" s="19"/>
      <c r="Y110" s="273"/>
      <c r="Z110" s="275">
        <f t="shared" si="8"/>
        <v>0</v>
      </c>
      <c r="AA110" s="5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3"/>
      <c r="AV110" s="3"/>
      <c r="AW110" s="3"/>
      <c r="AX110" s="3"/>
      <c r="AY110" s="3"/>
      <c r="AZ110" s="3"/>
      <c r="BA110" s="4"/>
      <c r="BB110" s="4"/>
      <c r="BC110" s="4"/>
    </row>
    <row r="111" spans="1:55">
      <c r="A111" s="17"/>
      <c r="B111" s="17"/>
      <c r="C111" s="17"/>
      <c r="D111" s="115"/>
      <c r="E111" s="17"/>
      <c r="F111" s="115"/>
      <c r="G111" s="115"/>
      <c r="H111" s="116"/>
      <c r="I111" s="115"/>
      <c r="J111" s="115"/>
      <c r="K111" s="115"/>
      <c r="L111" s="115"/>
      <c r="M111" s="115"/>
      <c r="N111" s="115"/>
      <c r="O111" s="115"/>
      <c r="P111" s="116"/>
      <c r="Q111" s="117"/>
      <c r="R111" s="117"/>
      <c r="S111" s="115"/>
      <c r="T111" s="115"/>
      <c r="U111" s="18"/>
      <c r="V111" s="97"/>
      <c r="W111" s="17"/>
      <c r="X111" s="19"/>
      <c r="Y111" s="273"/>
      <c r="Z111" s="275">
        <f t="shared" si="8"/>
        <v>0</v>
      </c>
      <c r="AA111" s="5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3"/>
      <c r="AV111" s="3"/>
      <c r="AW111" s="3"/>
      <c r="AX111" s="3"/>
      <c r="AY111" s="3"/>
      <c r="AZ111" s="3"/>
      <c r="BA111" s="4"/>
      <c r="BB111" s="4"/>
      <c r="BC111" s="4"/>
    </row>
    <row r="112" spans="1:55">
      <c r="A112" s="17"/>
      <c r="B112" s="17"/>
      <c r="C112" s="17"/>
      <c r="D112" s="115"/>
      <c r="E112" s="17"/>
      <c r="F112" s="115"/>
      <c r="G112" s="115"/>
      <c r="H112" s="116"/>
      <c r="I112" s="115"/>
      <c r="J112" s="115"/>
      <c r="K112" s="115"/>
      <c r="L112" s="115"/>
      <c r="M112" s="115"/>
      <c r="N112" s="115"/>
      <c r="O112" s="115"/>
      <c r="P112" s="116"/>
      <c r="Q112" s="117"/>
      <c r="R112" s="117"/>
      <c r="S112" s="115"/>
      <c r="T112" s="115"/>
      <c r="U112" s="18"/>
      <c r="V112" s="97"/>
      <c r="W112" s="17"/>
      <c r="X112" s="19"/>
      <c r="Y112" s="273"/>
      <c r="Z112" s="275">
        <f t="shared" si="8"/>
        <v>0</v>
      </c>
      <c r="AA112" s="5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3"/>
      <c r="AV112" s="3"/>
      <c r="AW112" s="3"/>
      <c r="AX112" s="3"/>
      <c r="AY112" s="3"/>
      <c r="AZ112" s="3"/>
      <c r="BA112" s="4"/>
      <c r="BB112" s="4"/>
      <c r="BC112" s="4"/>
    </row>
    <row r="113" spans="1:55">
      <c r="A113" s="17"/>
      <c r="B113" s="17"/>
      <c r="C113" s="17"/>
      <c r="D113" s="115"/>
      <c r="E113" s="17"/>
      <c r="F113" s="115"/>
      <c r="G113" s="115"/>
      <c r="H113" s="116"/>
      <c r="I113" s="115"/>
      <c r="J113" s="115"/>
      <c r="K113" s="115"/>
      <c r="L113" s="115"/>
      <c r="M113" s="115"/>
      <c r="N113" s="115"/>
      <c r="O113" s="115"/>
      <c r="P113" s="116"/>
      <c r="Q113" s="117"/>
      <c r="R113" s="117"/>
      <c r="S113" s="115"/>
      <c r="T113" s="115"/>
      <c r="U113" s="18"/>
      <c r="V113" s="97"/>
      <c r="W113" s="17"/>
      <c r="X113" s="19"/>
      <c r="Y113" s="273"/>
      <c r="Z113" s="275">
        <f t="shared" si="8"/>
        <v>0</v>
      </c>
      <c r="AA113" s="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3"/>
      <c r="AV113" s="3"/>
      <c r="AW113" s="3"/>
      <c r="AX113" s="3"/>
      <c r="AY113" s="3"/>
      <c r="AZ113" s="3"/>
      <c r="BA113" s="4"/>
      <c r="BB113" s="4"/>
      <c r="BC113" s="4"/>
    </row>
    <row r="114" spans="1:55">
      <c r="A114" s="17"/>
      <c r="B114" s="17"/>
      <c r="C114" s="17"/>
      <c r="D114" s="115"/>
      <c r="E114" s="17"/>
      <c r="F114" s="115"/>
      <c r="G114" s="115"/>
      <c r="H114" s="116"/>
      <c r="I114" s="115"/>
      <c r="J114" s="115"/>
      <c r="K114" s="115"/>
      <c r="L114" s="115"/>
      <c r="M114" s="115"/>
      <c r="N114" s="115"/>
      <c r="O114" s="115"/>
      <c r="P114" s="116"/>
      <c r="Q114" s="117"/>
      <c r="R114" s="117"/>
      <c r="S114" s="115"/>
      <c r="T114" s="115"/>
      <c r="U114" s="18"/>
      <c r="V114" s="97"/>
      <c r="W114" s="17"/>
      <c r="X114" s="19"/>
      <c r="Y114" s="273"/>
      <c r="Z114" s="275">
        <f t="shared" si="8"/>
        <v>0</v>
      </c>
      <c r="AA114" s="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/>
      <c r="AV114" s="3"/>
      <c r="AW114" s="3"/>
      <c r="AX114" s="3"/>
      <c r="AY114" s="3"/>
      <c r="AZ114" s="3"/>
      <c r="BA114" s="4"/>
      <c r="BB114" s="4"/>
      <c r="BC114" s="4"/>
    </row>
    <row r="115" spans="1:55">
      <c r="A115" s="17"/>
      <c r="B115" s="17"/>
      <c r="C115" s="17"/>
      <c r="D115" s="115"/>
      <c r="E115" s="17"/>
      <c r="F115" s="115"/>
      <c r="G115" s="115"/>
      <c r="H115" s="116"/>
      <c r="I115" s="115"/>
      <c r="J115" s="115"/>
      <c r="K115" s="115"/>
      <c r="L115" s="115"/>
      <c r="M115" s="115"/>
      <c r="N115" s="115"/>
      <c r="O115" s="115"/>
      <c r="P115" s="116"/>
      <c r="Q115" s="117"/>
      <c r="R115" s="117"/>
      <c r="S115" s="115"/>
      <c r="T115" s="115"/>
      <c r="U115" s="18"/>
      <c r="V115" s="97"/>
      <c r="W115" s="17"/>
      <c r="X115" s="19"/>
      <c r="Y115" s="273"/>
      <c r="Z115" s="275">
        <f t="shared" si="8"/>
        <v>0</v>
      </c>
      <c r="AA115" s="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3"/>
      <c r="AV115" s="3"/>
      <c r="AW115" s="3"/>
      <c r="AX115" s="3"/>
      <c r="AY115" s="3"/>
      <c r="AZ115" s="3"/>
      <c r="BA115" s="4"/>
      <c r="BB115" s="4"/>
      <c r="BC115" s="4"/>
    </row>
    <row r="116" spans="1:55">
      <c r="A116" s="17"/>
      <c r="B116" s="17"/>
      <c r="C116" s="17"/>
      <c r="D116" s="115"/>
      <c r="E116" s="17"/>
      <c r="F116" s="115"/>
      <c r="G116" s="115"/>
      <c r="H116" s="116"/>
      <c r="I116" s="115"/>
      <c r="J116" s="115"/>
      <c r="K116" s="115"/>
      <c r="L116" s="115"/>
      <c r="M116" s="115"/>
      <c r="N116" s="115"/>
      <c r="O116" s="115"/>
      <c r="P116" s="116"/>
      <c r="Q116" s="117"/>
      <c r="R116" s="117"/>
      <c r="S116" s="115"/>
      <c r="T116" s="115"/>
      <c r="U116" s="18"/>
      <c r="V116" s="97"/>
      <c r="W116" s="17"/>
      <c r="X116" s="19"/>
      <c r="Y116" s="273"/>
      <c r="Z116" s="275">
        <f t="shared" si="8"/>
        <v>0</v>
      </c>
      <c r="AA116" s="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3"/>
      <c r="AV116" s="3"/>
      <c r="AW116" s="3"/>
      <c r="AX116" s="3"/>
      <c r="AY116" s="3"/>
      <c r="AZ116" s="3"/>
      <c r="BA116" s="4"/>
      <c r="BB116" s="4"/>
      <c r="BC116" s="4"/>
    </row>
    <row r="117" spans="1:55">
      <c r="A117" s="17"/>
      <c r="B117" s="17"/>
      <c r="C117" s="17"/>
      <c r="D117" s="115"/>
      <c r="E117" s="17"/>
      <c r="F117" s="115"/>
      <c r="G117" s="115"/>
      <c r="H117" s="116"/>
      <c r="I117" s="115"/>
      <c r="J117" s="115"/>
      <c r="K117" s="115"/>
      <c r="L117" s="115"/>
      <c r="M117" s="115"/>
      <c r="N117" s="115"/>
      <c r="O117" s="115"/>
      <c r="P117" s="116"/>
      <c r="Q117" s="117"/>
      <c r="R117" s="117"/>
      <c r="S117" s="115"/>
      <c r="T117" s="115"/>
      <c r="U117" s="18"/>
      <c r="V117" s="97"/>
      <c r="W117" s="17"/>
      <c r="X117" s="19"/>
      <c r="Y117" s="273"/>
      <c r="Z117" s="275">
        <f t="shared" si="8"/>
        <v>0</v>
      </c>
      <c r="AA117" s="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3"/>
      <c r="AV117" s="3"/>
      <c r="AW117" s="3"/>
      <c r="AX117" s="3"/>
      <c r="AY117" s="3"/>
      <c r="AZ117" s="3"/>
      <c r="BA117" s="4"/>
      <c r="BB117" s="4"/>
      <c r="BC117" s="4"/>
    </row>
    <row r="118" spans="1:55">
      <c r="A118" s="17"/>
      <c r="B118" s="17"/>
      <c r="C118" s="17"/>
      <c r="D118" s="115"/>
      <c r="E118" s="17"/>
      <c r="F118" s="115"/>
      <c r="G118" s="115"/>
      <c r="H118" s="116"/>
      <c r="I118" s="115"/>
      <c r="J118" s="115"/>
      <c r="K118" s="115"/>
      <c r="L118" s="115"/>
      <c r="M118" s="115"/>
      <c r="N118" s="115"/>
      <c r="O118" s="115"/>
      <c r="P118" s="116"/>
      <c r="Q118" s="117"/>
      <c r="R118" s="117"/>
      <c r="S118" s="115"/>
      <c r="T118" s="115"/>
      <c r="U118" s="18"/>
      <c r="V118" s="97"/>
      <c r="W118" s="17"/>
      <c r="X118" s="19"/>
      <c r="Y118" s="273"/>
      <c r="Z118" s="275">
        <f t="shared" si="8"/>
        <v>0</v>
      </c>
      <c r="AA118" s="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3"/>
      <c r="AV118" s="3"/>
      <c r="AW118" s="3"/>
      <c r="AX118" s="3"/>
      <c r="AY118" s="3"/>
      <c r="AZ118" s="3"/>
      <c r="BA118" s="4"/>
      <c r="BB118" s="4"/>
      <c r="BC118" s="4"/>
    </row>
    <row r="119" spans="1:55">
      <c r="A119" s="17"/>
      <c r="B119" s="17"/>
      <c r="C119" s="17"/>
      <c r="D119" s="115"/>
      <c r="E119" s="17"/>
      <c r="F119" s="115"/>
      <c r="G119" s="115"/>
      <c r="H119" s="116"/>
      <c r="I119" s="115"/>
      <c r="J119" s="115"/>
      <c r="K119" s="115"/>
      <c r="L119" s="115"/>
      <c r="M119" s="115"/>
      <c r="N119" s="115"/>
      <c r="O119" s="115"/>
      <c r="P119" s="116"/>
      <c r="Q119" s="117"/>
      <c r="R119" s="117"/>
      <c r="S119" s="115"/>
      <c r="T119" s="115"/>
      <c r="U119" s="18"/>
      <c r="V119" s="97"/>
      <c r="W119" s="17"/>
      <c r="X119" s="19"/>
      <c r="Y119" s="273"/>
      <c r="Z119" s="275">
        <f t="shared" si="8"/>
        <v>0</v>
      </c>
      <c r="AA119" s="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3"/>
      <c r="AW119" s="3"/>
      <c r="AX119" s="3"/>
      <c r="AY119" s="3"/>
      <c r="AZ119" s="3"/>
      <c r="BA119" s="4"/>
      <c r="BB119" s="4"/>
      <c r="BC119" s="4"/>
    </row>
    <row r="120" spans="1:55">
      <c r="A120" s="17"/>
      <c r="B120" s="17"/>
      <c r="C120" s="17"/>
      <c r="D120" s="115"/>
      <c r="E120" s="17"/>
      <c r="F120" s="115"/>
      <c r="G120" s="115"/>
      <c r="H120" s="116"/>
      <c r="I120" s="115"/>
      <c r="J120" s="115"/>
      <c r="K120" s="115"/>
      <c r="L120" s="115"/>
      <c r="M120" s="115"/>
      <c r="N120" s="115"/>
      <c r="O120" s="115"/>
      <c r="P120" s="116"/>
      <c r="Q120" s="117"/>
      <c r="R120" s="117"/>
      <c r="S120" s="115"/>
      <c r="T120" s="115"/>
      <c r="U120" s="18"/>
      <c r="V120" s="97"/>
      <c r="W120" s="17"/>
      <c r="X120" s="19"/>
      <c r="Y120" s="273"/>
      <c r="Z120" s="275">
        <f t="shared" si="8"/>
        <v>0</v>
      </c>
      <c r="AA120" s="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3"/>
      <c r="AV120" s="3"/>
      <c r="AW120" s="3"/>
      <c r="AX120" s="3"/>
      <c r="AY120" s="3"/>
      <c r="AZ120" s="3"/>
      <c r="BA120" s="4"/>
      <c r="BB120" s="4"/>
      <c r="BC120" s="4"/>
    </row>
    <row r="121" spans="1:55">
      <c r="A121" s="17"/>
      <c r="B121" s="17"/>
      <c r="C121" s="17"/>
      <c r="D121" s="115"/>
      <c r="E121" s="17"/>
      <c r="F121" s="115"/>
      <c r="G121" s="115"/>
      <c r="H121" s="116"/>
      <c r="I121" s="115"/>
      <c r="J121" s="115"/>
      <c r="K121" s="115"/>
      <c r="L121" s="115"/>
      <c r="M121" s="115"/>
      <c r="N121" s="115"/>
      <c r="O121" s="115"/>
      <c r="P121" s="116"/>
      <c r="Q121" s="117"/>
      <c r="R121" s="117"/>
      <c r="S121" s="115"/>
      <c r="T121" s="115"/>
      <c r="U121" s="18"/>
      <c r="V121" s="97"/>
      <c r="W121" s="17"/>
      <c r="X121" s="19"/>
      <c r="Y121" s="273"/>
      <c r="Z121" s="275">
        <f t="shared" si="8"/>
        <v>0</v>
      </c>
      <c r="AA121" s="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/>
      <c r="AV121" s="3"/>
      <c r="AW121" s="3"/>
      <c r="AX121" s="3"/>
      <c r="AY121" s="3"/>
      <c r="AZ121" s="3"/>
      <c r="BA121" s="4"/>
      <c r="BB121" s="4"/>
      <c r="BC121" s="4"/>
    </row>
    <row r="122" spans="1:55">
      <c r="A122" s="17"/>
      <c r="B122" s="17"/>
      <c r="C122" s="17"/>
      <c r="D122" s="115"/>
      <c r="E122" s="17"/>
      <c r="F122" s="115"/>
      <c r="G122" s="115"/>
      <c r="H122" s="116"/>
      <c r="I122" s="115"/>
      <c r="J122" s="115"/>
      <c r="K122" s="115"/>
      <c r="L122" s="115"/>
      <c r="M122" s="115"/>
      <c r="N122" s="115"/>
      <c r="O122" s="115"/>
      <c r="P122" s="116"/>
      <c r="Q122" s="117"/>
      <c r="R122" s="117"/>
      <c r="S122" s="115"/>
      <c r="T122" s="115"/>
      <c r="U122" s="18"/>
      <c r="V122" s="97"/>
      <c r="W122" s="17"/>
      <c r="X122" s="19"/>
      <c r="Y122" s="273"/>
      <c r="Z122" s="275">
        <f t="shared" si="8"/>
        <v>0</v>
      </c>
      <c r="AA122" s="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3"/>
      <c r="AV122" s="3"/>
      <c r="AW122" s="3"/>
      <c r="AX122" s="3"/>
      <c r="AY122" s="3"/>
      <c r="AZ122" s="3"/>
      <c r="BA122" s="4"/>
      <c r="BB122" s="4"/>
      <c r="BC122" s="4"/>
    </row>
    <row r="123" spans="1:55">
      <c r="A123" s="17"/>
      <c r="B123" s="17"/>
      <c r="C123" s="17"/>
      <c r="D123" s="115"/>
      <c r="E123" s="17"/>
      <c r="F123" s="115"/>
      <c r="G123" s="115"/>
      <c r="H123" s="116"/>
      <c r="I123" s="115"/>
      <c r="J123" s="115"/>
      <c r="K123" s="115"/>
      <c r="L123" s="115"/>
      <c r="M123" s="115"/>
      <c r="N123" s="115"/>
      <c r="O123" s="115"/>
      <c r="P123" s="116"/>
      <c r="Q123" s="117"/>
      <c r="R123" s="117"/>
      <c r="S123" s="115"/>
      <c r="T123" s="115"/>
      <c r="U123" s="18"/>
      <c r="V123" s="97"/>
      <c r="W123" s="17"/>
      <c r="X123" s="19"/>
      <c r="Y123" s="273"/>
      <c r="Z123" s="275">
        <f t="shared" si="8"/>
        <v>0</v>
      </c>
      <c r="AA123" s="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3"/>
      <c r="AV123" s="3"/>
      <c r="AW123" s="3"/>
      <c r="AX123" s="3"/>
      <c r="AY123" s="3"/>
      <c r="AZ123" s="3"/>
      <c r="BA123" s="4"/>
      <c r="BB123" s="4"/>
      <c r="BC123" s="4"/>
    </row>
    <row r="124" spans="1:55">
      <c r="A124" s="17"/>
      <c r="B124" s="17"/>
      <c r="C124" s="17"/>
      <c r="D124" s="115"/>
      <c r="E124" s="17"/>
      <c r="F124" s="115"/>
      <c r="G124" s="115"/>
      <c r="H124" s="116"/>
      <c r="I124" s="115"/>
      <c r="J124" s="115"/>
      <c r="K124" s="115"/>
      <c r="L124" s="115"/>
      <c r="M124" s="115"/>
      <c r="N124" s="115"/>
      <c r="O124" s="115"/>
      <c r="P124" s="116"/>
      <c r="Q124" s="117"/>
      <c r="R124" s="117"/>
      <c r="S124" s="115"/>
      <c r="T124" s="115"/>
      <c r="U124" s="18"/>
      <c r="V124" s="97"/>
      <c r="W124" s="17"/>
      <c r="X124" s="19"/>
      <c r="Y124" s="273"/>
      <c r="Z124" s="275">
        <f t="shared" si="8"/>
        <v>0</v>
      </c>
      <c r="AA124" s="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/>
      <c r="AV124" s="3"/>
      <c r="AW124" s="3"/>
      <c r="AX124" s="3"/>
      <c r="AY124" s="3"/>
      <c r="AZ124" s="3"/>
      <c r="BA124" s="4"/>
      <c r="BB124" s="4"/>
      <c r="BC124" s="4"/>
    </row>
    <row r="125" spans="1:55">
      <c r="A125" s="17"/>
      <c r="B125" s="17"/>
      <c r="C125" s="17"/>
      <c r="D125" s="115"/>
      <c r="E125" s="17"/>
      <c r="F125" s="115"/>
      <c r="G125" s="115"/>
      <c r="H125" s="116"/>
      <c r="I125" s="115"/>
      <c r="J125" s="115"/>
      <c r="K125" s="115"/>
      <c r="L125" s="115"/>
      <c r="M125" s="115"/>
      <c r="N125" s="115"/>
      <c r="O125" s="115"/>
      <c r="P125" s="116"/>
      <c r="Q125" s="117"/>
      <c r="R125" s="117"/>
      <c r="S125" s="115"/>
      <c r="T125" s="115"/>
      <c r="U125" s="18"/>
      <c r="V125" s="97"/>
      <c r="W125" s="17"/>
      <c r="X125" s="19"/>
      <c r="Y125" s="273"/>
      <c r="Z125" s="275">
        <f t="shared" si="8"/>
        <v>0</v>
      </c>
      <c r="AA125" s="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3"/>
      <c r="AV125" s="3"/>
      <c r="AW125" s="3"/>
      <c r="AX125" s="3"/>
      <c r="AY125" s="3"/>
      <c r="AZ125" s="3"/>
      <c r="BA125" s="4"/>
      <c r="BB125" s="4"/>
      <c r="BC125" s="4"/>
    </row>
    <row r="126" spans="1:55">
      <c r="A126" s="17"/>
      <c r="B126" s="17"/>
      <c r="C126" s="17"/>
      <c r="D126" s="115"/>
      <c r="E126" s="17"/>
      <c r="F126" s="115"/>
      <c r="G126" s="115"/>
      <c r="H126" s="116"/>
      <c r="I126" s="115"/>
      <c r="J126" s="115"/>
      <c r="K126" s="115"/>
      <c r="L126" s="115"/>
      <c r="M126" s="115"/>
      <c r="N126" s="115"/>
      <c r="O126" s="115"/>
      <c r="P126" s="116"/>
      <c r="Q126" s="117"/>
      <c r="R126" s="117"/>
      <c r="S126" s="115"/>
      <c r="T126" s="115"/>
      <c r="U126" s="18"/>
      <c r="V126" s="97"/>
      <c r="W126" s="17"/>
      <c r="X126" s="19"/>
      <c r="Y126" s="273"/>
      <c r="Z126" s="275">
        <f t="shared" si="8"/>
        <v>0</v>
      </c>
      <c r="AA126" s="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3"/>
      <c r="AV126" s="3"/>
      <c r="AW126" s="3"/>
      <c r="AX126" s="3"/>
      <c r="AY126" s="3"/>
      <c r="AZ126" s="3"/>
      <c r="BA126" s="4"/>
      <c r="BB126" s="4"/>
      <c r="BC126" s="4"/>
    </row>
    <row r="127" spans="1:55">
      <c r="A127" s="17"/>
      <c r="B127" s="17"/>
      <c r="C127" s="17"/>
      <c r="D127" s="115"/>
      <c r="E127" s="17"/>
      <c r="F127" s="115"/>
      <c r="G127" s="115"/>
      <c r="H127" s="116"/>
      <c r="I127" s="115"/>
      <c r="J127" s="115"/>
      <c r="K127" s="115"/>
      <c r="L127" s="115"/>
      <c r="M127" s="115"/>
      <c r="N127" s="115"/>
      <c r="O127" s="115"/>
      <c r="P127" s="116"/>
      <c r="Q127" s="117"/>
      <c r="R127" s="117"/>
      <c r="S127" s="115"/>
      <c r="T127" s="115"/>
      <c r="U127" s="18"/>
      <c r="V127" s="97"/>
      <c r="W127" s="17"/>
      <c r="X127" s="19"/>
      <c r="Y127" s="273"/>
      <c r="Z127" s="275">
        <f t="shared" si="8"/>
        <v>0</v>
      </c>
      <c r="AA127" s="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3"/>
      <c r="AV127" s="3"/>
      <c r="AW127" s="3"/>
      <c r="AX127" s="3"/>
      <c r="AY127" s="3"/>
      <c r="AZ127" s="3"/>
      <c r="BA127" s="4"/>
      <c r="BB127" s="4"/>
      <c r="BC127" s="4"/>
    </row>
    <row r="128" spans="1:55">
      <c r="A128" s="17"/>
      <c r="B128" s="17"/>
      <c r="C128" s="17"/>
      <c r="D128" s="115"/>
      <c r="E128" s="17"/>
      <c r="F128" s="115"/>
      <c r="G128" s="115"/>
      <c r="H128" s="116"/>
      <c r="I128" s="115"/>
      <c r="J128" s="115"/>
      <c r="K128" s="115"/>
      <c r="L128" s="115"/>
      <c r="M128" s="115"/>
      <c r="N128" s="115"/>
      <c r="O128" s="115"/>
      <c r="P128" s="116"/>
      <c r="Q128" s="117"/>
      <c r="R128" s="117"/>
      <c r="S128" s="115"/>
      <c r="T128" s="115"/>
      <c r="U128" s="18"/>
      <c r="V128" s="97"/>
      <c r="W128" s="17"/>
      <c r="X128" s="19"/>
      <c r="Y128" s="273"/>
      <c r="Z128" s="275">
        <f t="shared" si="8"/>
        <v>0</v>
      </c>
      <c r="AA128" s="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3"/>
      <c r="AV128" s="3"/>
      <c r="AW128" s="3"/>
      <c r="AX128" s="3"/>
      <c r="AY128" s="3"/>
      <c r="AZ128" s="3"/>
      <c r="BA128" s="4"/>
      <c r="BB128" s="4"/>
      <c r="BC128" s="4"/>
    </row>
    <row r="129" spans="1:55">
      <c r="A129" s="17"/>
      <c r="B129" s="17"/>
      <c r="C129" s="17"/>
      <c r="D129" s="115"/>
      <c r="E129" s="17"/>
      <c r="F129" s="115"/>
      <c r="G129" s="115"/>
      <c r="H129" s="116"/>
      <c r="I129" s="115"/>
      <c r="J129" s="115"/>
      <c r="K129" s="115"/>
      <c r="L129" s="115"/>
      <c r="M129" s="115"/>
      <c r="N129" s="115"/>
      <c r="O129" s="115"/>
      <c r="P129" s="116"/>
      <c r="Q129" s="117"/>
      <c r="R129" s="117"/>
      <c r="S129" s="115"/>
      <c r="T129" s="115"/>
      <c r="U129" s="18"/>
      <c r="V129" s="97"/>
      <c r="W129" s="17"/>
      <c r="X129" s="19"/>
      <c r="Y129" s="273"/>
      <c r="Z129" s="275">
        <f t="shared" si="8"/>
        <v>0</v>
      </c>
      <c r="AA129" s="5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"/>
      <c r="AV129" s="3"/>
      <c r="AW129" s="3"/>
      <c r="AX129" s="3"/>
      <c r="AY129" s="3"/>
      <c r="AZ129" s="3"/>
      <c r="BA129" s="4"/>
      <c r="BB129" s="4"/>
      <c r="BC129" s="4"/>
    </row>
    <row r="130" spans="1:55">
      <c r="A130" s="17"/>
      <c r="B130" s="17"/>
      <c r="C130" s="17"/>
      <c r="D130" s="115"/>
      <c r="E130" s="17"/>
      <c r="F130" s="115"/>
      <c r="G130" s="115"/>
      <c r="H130" s="116"/>
      <c r="I130" s="115"/>
      <c r="J130" s="115"/>
      <c r="K130" s="115"/>
      <c r="L130" s="115"/>
      <c r="M130" s="115"/>
      <c r="N130" s="115"/>
      <c r="O130" s="115"/>
      <c r="P130" s="116"/>
      <c r="Q130" s="117"/>
      <c r="R130" s="117"/>
      <c r="S130" s="115"/>
      <c r="T130" s="115"/>
      <c r="U130" s="18"/>
      <c r="V130" s="97"/>
      <c r="W130" s="17"/>
      <c r="X130" s="19"/>
      <c r="Y130" s="273"/>
      <c r="Z130" s="275">
        <f t="shared" si="8"/>
        <v>0</v>
      </c>
      <c r="AA130" s="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"/>
      <c r="AV130" s="3"/>
      <c r="AW130" s="3"/>
      <c r="AX130" s="3"/>
      <c r="AY130" s="3"/>
      <c r="AZ130" s="3"/>
      <c r="BA130" s="4"/>
      <c r="BB130" s="4"/>
      <c r="BC130" s="4"/>
    </row>
    <row r="131" spans="1:55">
      <c r="A131" s="17"/>
      <c r="B131" s="17"/>
      <c r="C131" s="17"/>
      <c r="D131" s="115"/>
      <c r="E131" s="17"/>
      <c r="F131" s="115"/>
      <c r="G131" s="115"/>
      <c r="H131" s="116"/>
      <c r="I131" s="115"/>
      <c r="J131" s="115"/>
      <c r="K131" s="115"/>
      <c r="L131" s="115"/>
      <c r="M131" s="115"/>
      <c r="N131" s="115"/>
      <c r="O131" s="115"/>
      <c r="P131" s="116"/>
      <c r="Q131" s="117"/>
      <c r="R131" s="117"/>
      <c r="S131" s="115"/>
      <c r="T131" s="115"/>
      <c r="U131" s="18"/>
      <c r="V131" s="97"/>
      <c r="W131" s="17"/>
      <c r="X131" s="19"/>
      <c r="Y131" s="273"/>
      <c r="Z131" s="275">
        <f t="shared" si="8"/>
        <v>0</v>
      </c>
      <c r="AA131" s="5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3"/>
      <c r="AV131" s="3"/>
      <c r="AW131" s="3"/>
      <c r="AX131" s="3"/>
      <c r="AY131" s="3"/>
      <c r="AZ131" s="3"/>
      <c r="BA131" s="4"/>
      <c r="BB131" s="4"/>
      <c r="BC131" s="4"/>
    </row>
    <row r="132" spans="1:55">
      <c r="A132" s="17"/>
      <c r="B132" s="17"/>
      <c r="C132" s="17"/>
      <c r="D132" s="115"/>
      <c r="E132" s="17"/>
      <c r="F132" s="115"/>
      <c r="G132" s="115"/>
      <c r="H132" s="116"/>
      <c r="I132" s="115"/>
      <c r="J132" s="115"/>
      <c r="K132" s="115"/>
      <c r="L132" s="115"/>
      <c r="M132" s="115"/>
      <c r="N132" s="115"/>
      <c r="O132" s="115"/>
      <c r="P132" s="116"/>
      <c r="Q132" s="117"/>
      <c r="R132" s="117"/>
      <c r="S132" s="115"/>
      <c r="T132" s="115"/>
      <c r="U132" s="18"/>
      <c r="V132" s="97"/>
      <c r="W132" s="17"/>
      <c r="X132" s="19"/>
      <c r="Y132" s="273"/>
      <c r="Z132" s="275">
        <f t="shared" si="8"/>
        <v>0</v>
      </c>
      <c r="AA132" s="5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3"/>
      <c r="AV132" s="3"/>
      <c r="AW132" s="3"/>
      <c r="AX132" s="3"/>
      <c r="AY132" s="3"/>
      <c r="AZ132" s="3"/>
      <c r="BA132" s="4"/>
      <c r="BB132" s="4"/>
      <c r="BC132" s="4"/>
    </row>
    <row r="133" spans="1:55">
      <c r="A133" s="17"/>
      <c r="B133" s="17"/>
      <c r="C133" s="17"/>
      <c r="D133" s="115"/>
      <c r="E133" s="17"/>
      <c r="F133" s="115"/>
      <c r="G133" s="115"/>
      <c r="H133" s="116"/>
      <c r="I133" s="115"/>
      <c r="J133" s="115"/>
      <c r="K133" s="115"/>
      <c r="L133" s="115"/>
      <c r="M133" s="115"/>
      <c r="N133" s="115"/>
      <c r="O133" s="115"/>
      <c r="P133" s="116"/>
      <c r="Q133" s="117"/>
      <c r="R133" s="117"/>
      <c r="S133" s="115"/>
      <c r="T133" s="115"/>
      <c r="U133" s="18"/>
      <c r="V133" s="97"/>
      <c r="W133" s="17"/>
      <c r="X133" s="19"/>
      <c r="Y133" s="273"/>
      <c r="Z133" s="275">
        <f t="shared" si="8"/>
        <v>0</v>
      </c>
      <c r="AA133" s="5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3"/>
      <c r="AV133" s="3"/>
      <c r="AW133" s="3"/>
      <c r="AX133" s="3"/>
      <c r="AY133" s="3"/>
      <c r="AZ133" s="3"/>
      <c r="BA133" s="4"/>
      <c r="BB133" s="4"/>
      <c r="BC133" s="4"/>
    </row>
    <row r="134" spans="1:55">
      <c r="A134" s="17"/>
      <c r="B134" s="17"/>
      <c r="C134" s="17"/>
      <c r="D134" s="115"/>
      <c r="E134" s="17"/>
      <c r="F134" s="115"/>
      <c r="G134" s="115"/>
      <c r="H134" s="116"/>
      <c r="I134" s="115"/>
      <c r="J134" s="115"/>
      <c r="K134" s="115"/>
      <c r="L134" s="115"/>
      <c r="M134" s="115"/>
      <c r="N134" s="115"/>
      <c r="O134" s="115"/>
      <c r="P134" s="116"/>
      <c r="Q134" s="117"/>
      <c r="R134" s="117"/>
      <c r="S134" s="115"/>
      <c r="T134" s="115"/>
      <c r="U134" s="18"/>
      <c r="V134" s="97"/>
      <c r="W134" s="17"/>
      <c r="X134" s="19"/>
      <c r="Y134" s="273"/>
      <c r="Z134" s="275">
        <f t="shared" si="8"/>
        <v>0</v>
      </c>
      <c r="AA134" s="5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3"/>
      <c r="AV134" s="3"/>
      <c r="AW134" s="3"/>
      <c r="AX134" s="3"/>
      <c r="AY134" s="3"/>
      <c r="AZ134" s="3"/>
      <c r="BA134" s="4"/>
      <c r="BB134" s="4"/>
      <c r="BC134" s="4"/>
    </row>
    <row r="135" spans="1:55">
      <c r="A135" s="17"/>
      <c r="B135" s="17"/>
      <c r="C135" s="17"/>
      <c r="D135" s="115"/>
      <c r="E135" s="17"/>
      <c r="F135" s="115"/>
      <c r="G135" s="115"/>
      <c r="H135" s="116"/>
      <c r="I135" s="115"/>
      <c r="J135" s="115"/>
      <c r="K135" s="115"/>
      <c r="L135" s="115"/>
      <c r="M135" s="115"/>
      <c r="N135" s="115"/>
      <c r="O135" s="115"/>
      <c r="P135" s="116"/>
      <c r="Q135" s="117"/>
      <c r="R135" s="117"/>
      <c r="S135" s="115"/>
      <c r="T135" s="115"/>
      <c r="U135" s="18"/>
      <c r="V135" s="97"/>
      <c r="W135" s="17"/>
      <c r="X135" s="19"/>
      <c r="Y135" s="273"/>
      <c r="Z135" s="275">
        <f t="shared" ref="Z135:Z198" si="9">IF(AND(C135&lt;&gt;"",H135&gt;=1,H135&lt;=5),0,IF(C135="",0,"沒有回答"))</f>
        <v>0</v>
      </c>
      <c r="AA135" s="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3"/>
      <c r="AV135" s="3"/>
      <c r="AW135" s="3"/>
      <c r="AX135" s="3"/>
      <c r="AY135" s="3"/>
      <c r="AZ135" s="3"/>
      <c r="BA135" s="4"/>
      <c r="BB135" s="4"/>
      <c r="BC135" s="4"/>
    </row>
    <row r="136" spans="1:55">
      <c r="A136" s="17"/>
      <c r="B136" s="17"/>
      <c r="C136" s="17"/>
      <c r="D136" s="115"/>
      <c r="E136" s="17"/>
      <c r="F136" s="115"/>
      <c r="G136" s="115"/>
      <c r="H136" s="116"/>
      <c r="I136" s="115"/>
      <c r="J136" s="115"/>
      <c r="K136" s="115"/>
      <c r="L136" s="115"/>
      <c r="M136" s="115"/>
      <c r="N136" s="115"/>
      <c r="O136" s="115"/>
      <c r="P136" s="116"/>
      <c r="Q136" s="117"/>
      <c r="R136" s="117"/>
      <c r="S136" s="115"/>
      <c r="T136" s="115"/>
      <c r="U136" s="18"/>
      <c r="V136" s="97"/>
      <c r="W136" s="17"/>
      <c r="X136" s="19"/>
      <c r="Y136" s="273"/>
      <c r="Z136" s="275">
        <f t="shared" si="9"/>
        <v>0</v>
      </c>
      <c r="AA136" s="5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3"/>
      <c r="AV136" s="3"/>
      <c r="AW136" s="3"/>
      <c r="AX136" s="3"/>
      <c r="AY136" s="3"/>
      <c r="AZ136" s="3"/>
      <c r="BA136" s="4"/>
      <c r="BB136" s="4"/>
      <c r="BC136" s="4"/>
    </row>
    <row r="137" spans="1:55">
      <c r="A137" s="17"/>
      <c r="B137" s="17"/>
      <c r="C137" s="17"/>
      <c r="D137" s="115"/>
      <c r="E137" s="17"/>
      <c r="F137" s="115"/>
      <c r="G137" s="115"/>
      <c r="H137" s="116"/>
      <c r="I137" s="115"/>
      <c r="J137" s="115"/>
      <c r="K137" s="115"/>
      <c r="L137" s="115"/>
      <c r="M137" s="115"/>
      <c r="N137" s="115"/>
      <c r="O137" s="115"/>
      <c r="P137" s="116"/>
      <c r="Q137" s="117"/>
      <c r="R137" s="117"/>
      <c r="S137" s="115"/>
      <c r="T137" s="115"/>
      <c r="U137" s="18"/>
      <c r="V137" s="97"/>
      <c r="W137" s="17"/>
      <c r="X137" s="19"/>
      <c r="Y137" s="273"/>
      <c r="Z137" s="275">
        <f t="shared" si="9"/>
        <v>0</v>
      </c>
      <c r="AA137" s="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3"/>
      <c r="AV137" s="3"/>
      <c r="AW137" s="3"/>
      <c r="AX137" s="3"/>
      <c r="AY137" s="3"/>
      <c r="AZ137" s="3"/>
      <c r="BA137" s="4"/>
      <c r="BB137" s="4"/>
      <c r="BC137" s="4"/>
    </row>
    <row r="138" spans="1:55">
      <c r="A138" s="17"/>
      <c r="B138" s="17"/>
      <c r="C138" s="17"/>
      <c r="D138" s="115"/>
      <c r="E138" s="17"/>
      <c r="F138" s="115"/>
      <c r="G138" s="115"/>
      <c r="H138" s="116"/>
      <c r="I138" s="115"/>
      <c r="J138" s="115"/>
      <c r="K138" s="115"/>
      <c r="L138" s="115"/>
      <c r="M138" s="115"/>
      <c r="N138" s="115"/>
      <c r="O138" s="115"/>
      <c r="P138" s="116"/>
      <c r="Q138" s="117"/>
      <c r="R138" s="117"/>
      <c r="S138" s="115"/>
      <c r="T138" s="115"/>
      <c r="U138" s="18"/>
      <c r="V138" s="97"/>
      <c r="W138" s="17"/>
      <c r="X138" s="19"/>
      <c r="Y138" s="273"/>
      <c r="Z138" s="275">
        <f t="shared" si="9"/>
        <v>0</v>
      </c>
      <c r="AA138" s="5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3"/>
      <c r="AV138" s="3"/>
      <c r="AW138" s="3"/>
      <c r="AX138" s="3"/>
      <c r="AY138" s="3"/>
      <c r="AZ138" s="3"/>
      <c r="BA138" s="4"/>
      <c r="BB138" s="4"/>
      <c r="BC138" s="4"/>
    </row>
    <row r="139" spans="1:55">
      <c r="A139" s="17"/>
      <c r="B139" s="17"/>
      <c r="C139" s="17"/>
      <c r="D139" s="115"/>
      <c r="E139" s="17"/>
      <c r="F139" s="115"/>
      <c r="G139" s="115"/>
      <c r="H139" s="116"/>
      <c r="I139" s="115"/>
      <c r="J139" s="115"/>
      <c r="K139" s="115"/>
      <c r="L139" s="115"/>
      <c r="M139" s="115"/>
      <c r="N139" s="115"/>
      <c r="O139" s="115"/>
      <c r="P139" s="116"/>
      <c r="Q139" s="117"/>
      <c r="R139" s="117"/>
      <c r="S139" s="115"/>
      <c r="T139" s="115"/>
      <c r="U139" s="18"/>
      <c r="V139" s="97"/>
      <c r="W139" s="17"/>
      <c r="X139" s="19"/>
      <c r="Y139" s="273"/>
      <c r="Z139" s="275">
        <f t="shared" si="9"/>
        <v>0</v>
      </c>
      <c r="AA139" s="5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3"/>
      <c r="AV139" s="3"/>
      <c r="AW139" s="3"/>
      <c r="AX139" s="3"/>
      <c r="AY139" s="3"/>
      <c r="AZ139" s="3"/>
      <c r="BA139" s="4"/>
      <c r="BB139" s="4"/>
      <c r="BC139" s="4"/>
    </row>
    <row r="140" spans="1:55">
      <c r="A140" s="17"/>
      <c r="B140" s="17"/>
      <c r="C140" s="17"/>
      <c r="D140" s="115"/>
      <c r="E140" s="17"/>
      <c r="F140" s="115"/>
      <c r="G140" s="115"/>
      <c r="H140" s="116"/>
      <c r="I140" s="115"/>
      <c r="J140" s="115"/>
      <c r="K140" s="115"/>
      <c r="L140" s="115"/>
      <c r="M140" s="115"/>
      <c r="N140" s="115"/>
      <c r="O140" s="115"/>
      <c r="P140" s="116"/>
      <c r="Q140" s="117"/>
      <c r="R140" s="117"/>
      <c r="S140" s="115"/>
      <c r="T140" s="115"/>
      <c r="U140" s="18"/>
      <c r="V140" s="97"/>
      <c r="W140" s="17"/>
      <c r="X140" s="19"/>
      <c r="Y140" s="273"/>
      <c r="Z140" s="275">
        <f t="shared" si="9"/>
        <v>0</v>
      </c>
      <c r="AA140" s="5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3"/>
      <c r="AV140" s="3"/>
      <c r="AW140" s="3"/>
      <c r="AX140" s="3"/>
      <c r="AY140" s="3"/>
      <c r="AZ140" s="3"/>
      <c r="BA140" s="4"/>
      <c r="BB140" s="4"/>
      <c r="BC140" s="4"/>
    </row>
    <row r="141" spans="1:55">
      <c r="A141" s="17"/>
      <c r="B141" s="17"/>
      <c r="C141" s="17"/>
      <c r="D141" s="115"/>
      <c r="E141" s="17"/>
      <c r="F141" s="115"/>
      <c r="G141" s="115"/>
      <c r="H141" s="116"/>
      <c r="I141" s="115"/>
      <c r="J141" s="115"/>
      <c r="K141" s="115"/>
      <c r="L141" s="115"/>
      <c r="M141" s="115"/>
      <c r="N141" s="115"/>
      <c r="O141" s="115"/>
      <c r="P141" s="116"/>
      <c r="Q141" s="117"/>
      <c r="R141" s="117"/>
      <c r="S141" s="115"/>
      <c r="T141" s="115"/>
      <c r="U141" s="18"/>
      <c r="V141" s="97"/>
      <c r="W141" s="17"/>
      <c r="X141" s="19"/>
      <c r="Y141" s="273"/>
      <c r="Z141" s="275">
        <f t="shared" si="9"/>
        <v>0</v>
      </c>
      <c r="AA141" s="5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3"/>
      <c r="AV141" s="3"/>
      <c r="AW141" s="3"/>
      <c r="AX141" s="3"/>
      <c r="AY141" s="3"/>
      <c r="AZ141" s="3"/>
      <c r="BA141" s="4"/>
      <c r="BB141" s="4"/>
      <c r="BC141" s="4"/>
    </row>
    <row r="142" spans="1:55">
      <c r="A142" s="17"/>
      <c r="B142" s="17"/>
      <c r="C142" s="17"/>
      <c r="D142" s="115"/>
      <c r="E142" s="17"/>
      <c r="F142" s="115"/>
      <c r="G142" s="115"/>
      <c r="H142" s="116"/>
      <c r="I142" s="115"/>
      <c r="J142" s="115"/>
      <c r="K142" s="115"/>
      <c r="L142" s="115"/>
      <c r="M142" s="115"/>
      <c r="N142" s="115"/>
      <c r="O142" s="115"/>
      <c r="P142" s="116"/>
      <c r="Q142" s="117"/>
      <c r="R142" s="117"/>
      <c r="S142" s="115"/>
      <c r="T142" s="115"/>
      <c r="U142" s="18"/>
      <c r="V142" s="97"/>
      <c r="W142" s="17"/>
      <c r="X142" s="19"/>
      <c r="Y142" s="273"/>
      <c r="Z142" s="275">
        <f t="shared" si="9"/>
        <v>0</v>
      </c>
      <c r="AA142" s="5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3"/>
      <c r="AV142" s="3"/>
      <c r="AW142" s="3"/>
      <c r="AX142" s="3"/>
      <c r="AY142" s="3"/>
      <c r="AZ142" s="3"/>
      <c r="BA142" s="4"/>
      <c r="BB142" s="4"/>
      <c r="BC142" s="4"/>
    </row>
    <row r="143" spans="1:55">
      <c r="A143" s="17"/>
      <c r="B143" s="17"/>
      <c r="C143" s="17"/>
      <c r="D143" s="115"/>
      <c r="E143" s="17"/>
      <c r="F143" s="115"/>
      <c r="G143" s="115"/>
      <c r="H143" s="116"/>
      <c r="I143" s="115"/>
      <c r="J143" s="115"/>
      <c r="K143" s="115"/>
      <c r="L143" s="115"/>
      <c r="M143" s="115"/>
      <c r="N143" s="115"/>
      <c r="O143" s="115"/>
      <c r="P143" s="116"/>
      <c r="Q143" s="117"/>
      <c r="R143" s="117"/>
      <c r="S143" s="115"/>
      <c r="T143" s="115"/>
      <c r="U143" s="18"/>
      <c r="V143" s="97"/>
      <c r="W143" s="17"/>
      <c r="X143" s="19"/>
      <c r="Y143" s="273"/>
      <c r="Z143" s="275">
        <f t="shared" si="9"/>
        <v>0</v>
      </c>
      <c r="AA143" s="5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3"/>
      <c r="AV143" s="3"/>
      <c r="AW143" s="3"/>
      <c r="AX143" s="3"/>
      <c r="AY143" s="3"/>
      <c r="AZ143" s="3"/>
      <c r="BA143" s="4"/>
      <c r="BB143" s="4"/>
      <c r="BC143" s="4"/>
    </row>
    <row r="144" spans="1:55">
      <c r="A144" s="17"/>
      <c r="B144" s="17"/>
      <c r="C144" s="17"/>
      <c r="D144" s="115"/>
      <c r="E144" s="17"/>
      <c r="F144" s="115"/>
      <c r="G144" s="115"/>
      <c r="H144" s="116"/>
      <c r="I144" s="115"/>
      <c r="J144" s="115"/>
      <c r="K144" s="115"/>
      <c r="L144" s="115"/>
      <c r="M144" s="115"/>
      <c r="N144" s="115"/>
      <c r="O144" s="115"/>
      <c r="P144" s="116"/>
      <c r="Q144" s="117"/>
      <c r="R144" s="117"/>
      <c r="S144" s="115"/>
      <c r="T144" s="115"/>
      <c r="U144" s="18"/>
      <c r="V144" s="97"/>
      <c r="W144" s="17"/>
      <c r="X144" s="19"/>
      <c r="Y144" s="273"/>
      <c r="Z144" s="275">
        <f t="shared" si="9"/>
        <v>0</v>
      </c>
      <c r="AA144" s="5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3"/>
      <c r="AV144" s="3"/>
      <c r="AW144" s="3"/>
      <c r="AX144" s="3"/>
      <c r="AY144" s="3"/>
      <c r="AZ144" s="3"/>
      <c r="BA144" s="4"/>
      <c r="BB144" s="4"/>
      <c r="BC144" s="4"/>
    </row>
    <row r="145" spans="1:55">
      <c r="A145" s="17"/>
      <c r="B145" s="17"/>
      <c r="C145" s="17"/>
      <c r="D145" s="115"/>
      <c r="E145" s="17"/>
      <c r="F145" s="115"/>
      <c r="G145" s="115"/>
      <c r="H145" s="116"/>
      <c r="I145" s="115"/>
      <c r="J145" s="115"/>
      <c r="K145" s="115"/>
      <c r="L145" s="115"/>
      <c r="M145" s="115"/>
      <c r="N145" s="115"/>
      <c r="O145" s="115"/>
      <c r="P145" s="116"/>
      <c r="Q145" s="117"/>
      <c r="R145" s="117"/>
      <c r="S145" s="115"/>
      <c r="T145" s="115"/>
      <c r="U145" s="18"/>
      <c r="V145" s="97"/>
      <c r="W145" s="17"/>
      <c r="X145" s="19"/>
      <c r="Y145" s="273"/>
      <c r="Z145" s="275">
        <f t="shared" si="9"/>
        <v>0</v>
      </c>
      <c r="AA145" s="5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3"/>
      <c r="AV145" s="3"/>
      <c r="AW145" s="3"/>
      <c r="AX145" s="3"/>
      <c r="AY145" s="3"/>
      <c r="AZ145" s="3"/>
      <c r="BA145" s="4"/>
      <c r="BB145" s="4"/>
      <c r="BC145" s="4"/>
    </row>
    <row r="146" spans="1:55">
      <c r="A146" s="17"/>
      <c r="B146" s="17"/>
      <c r="C146" s="17"/>
      <c r="D146" s="115"/>
      <c r="E146" s="17"/>
      <c r="F146" s="115"/>
      <c r="G146" s="115"/>
      <c r="H146" s="116"/>
      <c r="I146" s="115"/>
      <c r="J146" s="115"/>
      <c r="K146" s="115"/>
      <c r="L146" s="115"/>
      <c r="M146" s="115"/>
      <c r="N146" s="115"/>
      <c r="O146" s="115"/>
      <c r="P146" s="116"/>
      <c r="Q146" s="117"/>
      <c r="R146" s="117"/>
      <c r="S146" s="115"/>
      <c r="T146" s="115"/>
      <c r="U146" s="18"/>
      <c r="V146" s="97"/>
      <c r="W146" s="17"/>
      <c r="X146" s="19"/>
      <c r="Y146" s="273"/>
      <c r="Z146" s="275">
        <f t="shared" si="9"/>
        <v>0</v>
      </c>
      <c r="AA146" s="5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3"/>
      <c r="AV146" s="3"/>
      <c r="AW146" s="3"/>
      <c r="AX146" s="3"/>
      <c r="AY146" s="3"/>
      <c r="AZ146" s="3"/>
      <c r="BA146" s="4"/>
      <c r="BB146" s="4"/>
      <c r="BC146" s="4"/>
    </row>
    <row r="147" spans="1:55">
      <c r="A147" s="17"/>
      <c r="B147" s="17"/>
      <c r="C147" s="17"/>
      <c r="D147" s="115"/>
      <c r="E147" s="17"/>
      <c r="F147" s="115"/>
      <c r="G147" s="115"/>
      <c r="H147" s="116"/>
      <c r="I147" s="115"/>
      <c r="J147" s="115"/>
      <c r="K147" s="115"/>
      <c r="L147" s="115"/>
      <c r="M147" s="115"/>
      <c r="N147" s="115"/>
      <c r="O147" s="115"/>
      <c r="P147" s="116"/>
      <c r="Q147" s="117"/>
      <c r="R147" s="117"/>
      <c r="S147" s="115"/>
      <c r="T147" s="115"/>
      <c r="U147" s="18"/>
      <c r="V147" s="97"/>
      <c r="W147" s="17"/>
      <c r="X147" s="19"/>
      <c r="Y147" s="273"/>
      <c r="Z147" s="275">
        <f t="shared" si="9"/>
        <v>0</v>
      </c>
      <c r="AA147" s="5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3"/>
      <c r="AV147" s="3"/>
      <c r="AW147" s="3"/>
      <c r="AX147" s="3"/>
      <c r="AY147" s="3"/>
      <c r="AZ147" s="3"/>
      <c r="BA147" s="4"/>
      <c r="BB147" s="4"/>
      <c r="BC147" s="4"/>
    </row>
    <row r="148" spans="1:55">
      <c r="A148" s="17"/>
      <c r="B148" s="17"/>
      <c r="C148" s="17"/>
      <c r="D148" s="115"/>
      <c r="E148" s="17"/>
      <c r="F148" s="115"/>
      <c r="G148" s="115"/>
      <c r="H148" s="116"/>
      <c r="I148" s="115"/>
      <c r="J148" s="115"/>
      <c r="K148" s="115"/>
      <c r="L148" s="115"/>
      <c r="M148" s="115"/>
      <c r="N148" s="115"/>
      <c r="O148" s="115"/>
      <c r="P148" s="116"/>
      <c r="Q148" s="117"/>
      <c r="R148" s="117"/>
      <c r="S148" s="115"/>
      <c r="T148" s="115"/>
      <c r="U148" s="18"/>
      <c r="V148" s="97"/>
      <c r="W148" s="17"/>
      <c r="X148" s="19"/>
      <c r="Y148" s="273"/>
      <c r="Z148" s="275">
        <f t="shared" si="9"/>
        <v>0</v>
      </c>
      <c r="AA148" s="5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3"/>
      <c r="AV148" s="3"/>
      <c r="AW148" s="3"/>
      <c r="AX148" s="3"/>
      <c r="AY148" s="3"/>
      <c r="AZ148" s="3"/>
      <c r="BA148" s="4"/>
      <c r="BB148" s="4"/>
      <c r="BC148" s="4"/>
    </row>
    <row r="149" spans="1:55">
      <c r="A149" s="17"/>
      <c r="B149" s="17"/>
      <c r="C149" s="17"/>
      <c r="D149" s="115"/>
      <c r="E149" s="17"/>
      <c r="F149" s="115"/>
      <c r="G149" s="115"/>
      <c r="H149" s="116"/>
      <c r="I149" s="115"/>
      <c r="J149" s="115"/>
      <c r="K149" s="115"/>
      <c r="L149" s="115"/>
      <c r="M149" s="115"/>
      <c r="N149" s="115"/>
      <c r="O149" s="115"/>
      <c r="P149" s="116"/>
      <c r="Q149" s="117"/>
      <c r="R149" s="117"/>
      <c r="S149" s="115"/>
      <c r="T149" s="115"/>
      <c r="U149" s="18"/>
      <c r="V149" s="97"/>
      <c r="W149" s="17"/>
      <c r="X149" s="19"/>
      <c r="Y149" s="273"/>
      <c r="Z149" s="275">
        <f t="shared" si="9"/>
        <v>0</v>
      </c>
      <c r="AA149" s="5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3"/>
      <c r="AV149" s="3"/>
      <c r="AW149" s="3"/>
      <c r="AX149" s="3"/>
      <c r="AY149" s="3"/>
      <c r="AZ149" s="3"/>
      <c r="BA149" s="4"/>
      <c r="BB149" s="4"/>
      <c r="BC149" s="4"/>
    </row>
    <row r="150" spans="1:55">
      <c r="A150" s="17"/>
      <c r="B150" s="17"/>
      <c r="C150" s="17"/>
      <c r="D150" s="115"/>
      <c r="E150" s="17"/>
      <c r="F150" s="115"/>
      <c r="G150" s="115"/>
      <c r="H150" s="116"/>
      <c r="I150" s="115"/>
      <c r="J150" s="115"/>
      <c r="K150" s="115"/>
      <c r="L150" s="115"/>
      <c r="M150" s="115"/>
      <c r="N150" s="115"/>
      <c r="O150" s="115"/>
      <c r="P150" s="116"/>
      <c r="Q150" s="117"/>
      <c r="R150" s="117"/>
      <c r="S150" s="115"/>
      <c r="T150" s="115"/>
      <c r="U150" s="18"/>
      <c r="V150" s="97"/>
      <c r="W150" s="17"/>
      <c r="X150" s="19"/>
      <c r="Y150" s="273"/>
      <c r="Z150" s="275">
        <f t="shared" si="9"/>
        <v>0</v>
      </c>
      <c r="AA150" s="5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3"/>
      <c r="AV150" s="3"/>
      <c r="AW150" s="3"/>
      <c r="AX150" s="3"/>
      <c r="AY150" s="3"/>
      <c r="AZ150" s="3"/>
      <c r="BA150" s="4"/>
      <c r="BB150" s="4"/>
      <c r="BC150" s="4"/>
    </row>
    <row r="151" spans="1:55">
      <c r="A151" s="17"/>
      <c r="B151" s="17"/>
      <c r="C151" s="17"/>
      <c r="D151" s="115"/>
      <c r="E151" s="17"/>
      <c r="F151" s="115"/>
      <c r="G151" s="115"/>
      <c r="H151" s="116"/>
      <c r="I151" s="115"/>
      <c r="J151" s="115"/>
      <c r="K151" s="115"/>
      <c r="L151" s="115"/>
      <c r="M151" s="115"/>
      <c r="N151" s="115"/>
      <c r="O151" s="115"/>
      <c r="P151" s="116"/>
      <c r="Q151" s="117"/>
      <c r="R151" s="117"/>
      <c r="S151" s="115"/>
      <c r="T151" s="115"/>
      <c r="U151" s="18"/>
      <c r="V151" s="97"/>
      <c r="W151" s="17"/>
      <c r="X151" s="19"/>
      <c r="Y151" s="273"/>
      <c r="Z151" s="275">
        <f t="shared" si="9"/>
        <v>0</v>
      </c>
      <c r="AA151" s="5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3"/>
      <c r="AV151" s="3"/>
      <c r="AW151" s="3"/>
      <c r="AX151" s="3"/>
      <c r="AY151" s="3"/>
      <c r="AZ151" s="3"/>
      <c r="BA151" s="4"/>
      <c r="BB151" s="4"/>
      <c r="BC151" s="4"/>
    </row>
    <row r="152" spans="1:55">
      <c r="A152" s="17"/>
      <c r="B152" s="17"/>
      <c r="C152" s="17"/>
      <c r="D152" s="115"/>
      <c r="E152" s="17"/>
      <c r="F152" s="115"/>
      <c r="G152" s="115"/>
      <c r="H152" s="116"/>
      <c r="I152" s="115"/>
      <c r="J152" s="115"/>
      <c r="K152" s="115"/>
      <c r="L152" s="115"/>
      <c r="M152" s="115"/>
      <c r="N152" s="115"/>
      <c r="O152" s="115"/>
      <c r="P152" s="116"/>
      <c r="Q152" s="117"/>
      <c r="R152" s="117"/>
      <c r="S152" s="115"/>
      <c r="T152" s="115"/>
      <c r="U152" s="18"/>
      <c r="V152" s="97"/>
      <c r="W152" s="17"/>
      <c r="X152" s="19"/>
      <c r="Y152" s="273"/>
      <c r="Z152" s="275">
        <f t="shared" si="9"/>
        <v>0</v>
      </c>
      <c r="AA152" s="5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3"/>
      <c r="AV152" s="3"/>
      <c r="AW152" s="3"/>
      <c r="AX152" s="3"/>
      <c r="AY152" s="3"/>
      <c r="AZ152" s="3"/>
      <c r="BA152" s="4"/>
      <c r="BB152" s="4"/>
      <c r="BC152" s="4"/>
    </row>
    <row r="153" spans="1:55">
      <c r="A153" s="17"/>
      <c r="B153" s="17"/>
      <c r="C153" s="17"/>
      <c r="D153" s="115"/>
      <c r="E153" s="17"/>
      <c r="F153" s="115"/>
      <c r="G153" s="115"/>
      <c r="H153" s="116"/>
      <c r="I153" s="115"/>
      <c r="J153" s="115"/>
      <c r="K153" s="115"/>
      <c r="L153" s="115"/>
      <c r="M153" s="115"/>
      <c r="N153" s="115"/>
      <c r="O153" s="115"/>
      <c r="P153" s="116"/>
      <c r="Q153" s="117"/>
      <c r="R153" s="117"/>
      <c r="S153" s="115"/>
      <c r="T153" s="115"/>
      <c r="U153" s="18"/>
      <c r="V153" s="97"/>
      <c r="W153" s="17"/>
      <c r="X153" s="19"/>
      <c r="Y153" s="273"/>
      <c r="Z153" s="275">
        <f t="shared" si="9"/>
        <v>0</v>
      </c>
      <c r="AA153" s="5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3"/>
      <c r="AV153" s="3"/>
      <c r="AW153" s="3"/>
      <c r="AX153" s="3"/>
      <c r="AY153" s="3"/>
      <c r="AZ153" s="3"/>
      <c r="BA153" s="4"/>
      <c r="BB153" s="4"/>
      <c r="BC153" s="4"/>
    </row>
    <row r="154" spans="1:55">
      <c r="A154" s="17"/>
      <c r="B154" s="17"/>
      <c r="C154" s="17"/>
      <c r="D154" s="115"/>
      <c r="E154" s="17"/>
      <c r="F154" s="115"/>
      <c r="G154" s="115"/>
      <c r="H154" s="116"/>
      <c r="I154" s="115"/>
      <c r="J154" s="115"/>
      <c r="K154" s="115"/>
      <c r="L154" s="115"/>
      <c r="M154" s="115"/>
      <c r="N154" s="115"/>
      <c r="O154" s="115"/>
      <c r="P154" s="116"/>
      <c r="Q154" s="117"/>
      <c r="R154" s="117"/>
      <c r="S154" s="115"/>
      <c r="T154" s="115"/>
      <c r="U154" s="18"/>
      <c r="V154" s="97"/>
      <c r="W154" s="17"/>
      <c r="X154" s="19"/>
      <c r="Y154" s="273"/>
      <c r="Z154" s="275">
        <f t="shared" si="9"/>
        <v>0</v>
      </c>
      <c r="AA154" s="5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3"/>
      <c r="AV154" s="3"/>
      <c r="AW154" s="3"/>
      <c r="AX154" s="3"/>
      <c r="AY154" s="3"/>
      <c r="AZ154" s="3"/>
      <c r="BA154" s="4"/>
      <c r="BB154" s="4"/>
      <c r="BC154" s="4"/>
    </row>
    <row r="155" spans="1:55">
      <c r="A155" s="17"/>
      <c r="B155" s="17"/>
      <c r="C155" s="17"/>
      <c r="D155" s="115"/>
      <c r="E155" s="17"/>
      <c r="F155" s="115"/>
      <c r="G155" s="115"/>
      <c r="H155" s="116"/>
      <c r="I155" s="115"/>
      <c r="J155" s="115"/>
      <c r="K155" s="115"/>
      <c r="L155" s="115"/>
      <c r="M155" s="115"/>
      <c r="N155" s="115"/>
      <c r="O155" s="115"/>
      <c r="P155" s="116"/>
      <c r="Q155" s="117"/>
      <c r="R155" s="117"/>
      <c r="S155" s="115"/>
      <c r="T155" s="115"/>
      <c r="U155" s="18"/>
      <c r="V155" s="97"/>
      <c r="W155" s="17"/>
      <c r="X155" s="19"/>
      <c r="Y155" s="273"/>
      <c r="Z155" s="275">
        <f t="shared" si="9"/>
        <v>0</v>
      </c>
      <c r="AA155" s="5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3"/>
      <c r="AV155" s="3"/>
      <c r="AW155" s="3"/>
      <c r="AX155" s="3"/>
      <c r="AY155" s="3"/>
      <c r="AZ155" s="3"/>
      <c r="BA155" s="4"/>
      <c r="BB155" s="4"/>
      <c r="BC155" s="4"/>
    </row>
    <row r="156" spans="1:55">
      <c r="A156" s="17"/>
      <c r="B156" s="17"/>
      <c r="C156" s="17"/>
      <c r="D156" s="115"/>
      <c r="E156" s="17"/>
      <c r="F156" s="115"/>
      <c r="G156" s="115"/>
      <c r="H156" s="116"/>
      <c r="I156" s="115"/>
      <c r="J156" s="115"/>
      <c r="K156" s="115"/>
      <c r="L156" s="115"/>
      <c r="M156" s="115"/>
      <c r="N156" s="115"/>
      <c r="O156" s="115"/>
      <c r="P156" s="116"/>
      <c r="Q156" s="117"/>
      <c r="R156" s="117"/>
      <c r="S156" s="115"/>
      <c r="T156" s="115"/>
      <c r="U156" s="18"/>
      <c r="V156" s="97"/>
      <c r="W156" s="17"/>
      <c r="X156" s="19"/>
      <c r="Y156" s="273"/>
      <c r="Z156" s="275">
        <f t="shared" si="9"/>
        <v>0</v>
      </c>
      <c r="AA156" s="5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3"/>
      <c r="AV156" s="3"/>
      <c r="AW156" s="3"/>
      <c r="AX156" s="3"/>
      <c r="AY156" s="3"/>
      <c r="AZ156" s="3"/>
      <c r="BA156" s="4"/>
      <c r="BB156" s="4"/>
      <c r="BC156" s="4"/>
    </row>
    <row r="157" spans="1:55">
      <c r="A157" s="17"/>
      <c r="B157" s="17"/>
      <c r="C157" s="17"/>
      <c r="D157" s="115"/>
      <c r="E157" s="17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6"/>
      <c r="Q157" s="117"/>
      <c r="R157" s="117"/>
      <c r="S157" s="115"/>
      <c r="T157" s="115"/>
      <c r="U157" s="18"/>
      <c r="V157" s="97"/>
      <c r="W157" s="17"/>
      <c r="X157" s="19"/>
      <c r="Y157" s="273"/>
      <c r="Z157" s="275">
        <f t="shared" si="9"/>
        <v>0</v>
      </c>
      <c r="AA157" s="5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3"/>
      <c r="AV157" s="3"/>
      <c r="AW157" s="3"/>
      <c r="AX157" s="3"/>
      <c r="AY157" s="3"/>
      <c r="AZ157" s="3"/>
      <c r="BA157" s="4"/>
      <c r="BB157" s="4"/>
      <c r="BC157" s="4"/>
    </row>
    <row r="158" spans="1:55">
      <c r="A158" s="17"/>
      <c r="B158" s="17"/>
      <c r="C158" s="17"/>
      <c r="D158" s="115"/>
      <c r="E158" s="17"/>
      <c r="F158" s="115"/>
      <c r="G158" s="115"/>
      <c r="H158" s="116"/>
      <c r="I158" s="115"/>
      <c r="J158" s="115"/>
      <c r="K158" s="115"/>
      <c r="L158" s="115"/>
      <c r="M158" s="115"/>
      <c r="N158" s="115"/>
      <c r="O158" s="115"/>
      <c r="P158" s="116"/>
      <c r="Q158" s="117"/>
      <c r="R158" s="117"/>
      <c r="S158" s="115"/>
      <c r="T158" s="115"/>
      <c r="U158" s="18"/>
      <c r="V158" s="97"/>
      <c r="W158" s="17"/>
      <c r="X158" s="19"/>
      <c r="Y158" s="273"/>
      <c r="Z158" s="275">
        <f t="shared" si="9"/>
        <v>0</v>
      </c>
      <c r="AA158" s="5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3"/>
      <c r="AV158" s="3"/>
      <c r="AW158" s="3"/>
      <c r="AX158" s="3"/>
      <c r="AY158" s="3"/>
      <c r="AZ158" s="3"/>
      <c r="BA158" s="4"/>
      <c r="BB158" s="4"/>
      <c r="BC158" s="4"/>
    </row>
    <row r="159" spans="1:55">
      <c r="A159" s="17"/>
      <c r="B159" s="17"/>
      <c r="C159" s="17"/>
      <c r="D159" s="115"/>
      <c r="E159" s="17"/>
      <c r="F159" s="115"/>
      <c r="G159" s="115"/>
      <c r="H159" s="116"/>
      <c r="I159" s="115"/>
      <c r="J159" s="115"/>
      <c r="K159" s="115"/>
      <c r="L159" s="115"/>
      <c r="M159" s="115"/>
      <c r="N159" s="115"/>
      <c r="O159" s="115"/>
      <c r="P159" s="116"/>
      <c r="Q159" s="117"/>
      <c r="R159" s="117"/>
      <c r="S159" s="115"/>
      <c r="T159" s="115"/>
      <c r="U159" s="18"/>
      <c r="V159" s="97"/>
      <c r="W159" s="17"/>
      <c r="X159" s="19"/>
      <c r="Y159" s="273"/>
      <c r="Z159" s="275">
        <f t="shared" si="9"/>
        <v>0</v>
      </c>
      <c r="AA159" s="5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3"/>
      <c r="AV159" s="3"/>
      <c r="AW159" s="3"/>
      <c r="AX159" s="3"/>
      <c r="AY159" s="3"/>
      <c r="AZ159" s="3"/>
      <c r="BA159" s="4"/>
      <c r="BB159" s="4"/>
      <c r="BC159" s="4"/>
    </row>
    <row r="160" spans="1:55">
      <c r="A160" s="17"/>
      <c r="B160" s="17"/>
      <c r="C160" s="17"/>
      <c r="D160" s="115"/>
      <c r="E160" s="17"/>
      <c r="F160" s="115"/>
      <c r="G160" s="115"/>
      <c r="H160" s="116"/>
      <c r="I160" s="115"/>
      <c r="J160" s="115"/>
      <c r="K160" s="115"/>
      <c r="L160" s="115"/>
      <c r="M160" s="115"/>
      <c r="N160" s="115"/>
      <c r="O160" s="115"/>
      <c r="P160" s="116"/>
      <c r="Q160" s="117"/>
      <c r="R160" s="117"/>
      <c r="S160" s="115"/>
      <c r="T160" s="115"/>
      <c r="U160" s="18"/>
      <c r="V160" s="97"/>
      <c r="W160" s="17"/>
      <c r="X160" s="19"/>
      <c r="Y160" s="273"/>
      <c r="Z160" s="275">
        <f t="shared" si="9"/>
        <v>0</v>
      </c>
      <c r="AA160" s="5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3"/>
      <c r="AV160" s="3"/>
      <c r="AW160" s="3"/>
      <c r="AX160" s="3"/>
      <c r="AY160" s="3"/>
      <c r="AZ160" s="3"/>
      <c r="BA160" s="4"/>
      <c r="BB160" s="4"/>
      <c r="BC160" s="4"/>
    </row>
    <row r="161" spans="1:55">
      <c r="A161" s="17"/>
      <c r="B161" s="17"/>
      <c r="C161" s="17"/>
      <c r="D161" s="115"/>
      <c r="E161" s="17"/>
      <c r="F161" s="115"/>
      <c r="G161" s="115"/>
      <c r="H161" s="116"/>
      <c r="I161" s="115"/>
      <c r="J161" s="115"/>
      <c r="K161" s="115"/>
      <c r="L161" s="115"/>
      <c r="M161" s="115"/>
      <c r="N161" s="115"/>
      <c r="O161" s="115"/>
      <c r="P161" s="116"/>
      <c r="Q161" s="117"/>
      <c r="R161" s="117"/>
      <c r="S161" s="115"/>
      <c r="T161" s="115"/>
      <c r="U161" s="18"/>
      <c r="V161" s="97"/>
      <c r="W161" s="17"/>
      <c r="X161" s="19"/>
      <c r="Y161" s="273"/>
      <c r="Z161" s="275">
        <f t="shared" si="9"/>
        <v>0</v>
      </c>
      <c r="AA161" s="5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3"/>
      <c r="AV161" s="3"/>
      <c r="AW161" s="3"/>
      <c r="AX161" s="3"/>
      <c r="AY161" s="3"/>
      <c r="AZ161" s="3"/>
      <c r="BA161" s="4"/>
      <c r="BB161" s="4"/>
      <c r="BC161" s="4"/>
    </row>
    <row r="162" spans="1:55">
      <c r="A162" s="17"/>
      <c r="B162" s="17"/>
      <c r="C162" s="17"/>
      <c r="D162" s="115"/>
      <c r="E162" s="17"/>
      <c r="F162" s="115"/>
      <c r="G162" s="115"/>
      <c r="H162" s="116"/>
      <c r="I162" s="115"/>
      <c r="J162" s="115"/>
      <c r="K162" s="115"/>
      <c r="L162" s="115"/>
      <c r="M162" s="115"/>
      <c r="N162" s="115"/>
      <c r="O162" s="115"/>
      <c r="P162" s="116"/>
      <c r="Q162" s="117"/>
      <c r="R162" s="117"/>
      <c r="S162" s="115"/>
      <c r="T162" s="115"/>
      <c r="U162" s="18"/>
      <c r="V162" s="97"/>
      <c r="W162" s="17"/>
      <c r="X162" s="19"/>
      <c r="Y162" s="273"/>
      <c r="Z162" s="275">
        <f t="shared" si="9"/>
        <v>0</v>
      </c>
      <c r="AA162" s="5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4"/>
      <c r="BB162" s="4"/>
      <c r="BC162" s="4"/>
    </row>
    <row r="163" spans="1:55">
      <c r="A163" s="17"/>
      <c r="B163" s="17"/>
      <c r="C163" s="17"/>
      <c r="D163" s="115"/>
      <c r="E163" s="17"/>
      <c r="F163" s="115"/>
      <c r="G163" s="115"/>
      <c r="H163" s="116"/>
      <c r="I163" s="115"/>
      <c r="J163" s="115"/>
      <c r="K163" s="115"/>
      <c r="L163" s="115"/>
      <c r="M163" s="115"/>
      <c r="N163" s="115"/>
      <c r="O163" s="115"/>
      <c r="P163" s="116"/>
      <c r="Q163" s="117"/>
      <c r="R163" s="117"/>
      <c r="S163" s="115"/>
      <c r="T163" s="115"/>
      <c r="U163" s="18"/>
      <c r="V163" s="97"/>
      <c r="W163" s="17"/>
      <c r="X163" s="19"/>
      <c r="Y163" s="273"/>
      <c r="Z163" s="275">
        <f t="shared" si="9"/>
        <v>0</v>
      </c>
      <c r="AA163" s="5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4"/>
      <c r="BB163" s="4"/>
      <c r="BC163" s="4"/>
    </row>
    <row r="164" spans="1:55">
      <c r="A164" s="17"/>
      <c r="B164" s="17"/>
      <c r="C164" s="17"/>
      <c r="D164" s="115"/>
      <c r="E164" s="17"/>
      <c r="F164" s="115"/>
      <c r="G164" s="115"/>
      <c r="H164" s="116"/>
      <c r="I164" s="115"/>
      <c r="J164" s="115"/>
      <c r="K164" s="115"/>
      <c r="L164" s="115"/>
      <c r="M164" s="115"/>
      <c r="N164" s="115"/>
      <c r="O164" s="115"/>
      <c r="P164" s="116"/>
      <c r="Q164" s="117"/>
      <c r="R164" s="117"/>
      <c r="S164" s="115"/>
      <c r="T164" s="115"/>
      <c r="U164" s="18"/>
      <c r="V164" s="97"/>
      <c r="W164" s="17"/>
      <c r="X164" s="19"/>
      <c r="Y164" s="273"/>
      <c r="Z164" s="275">
        <f t="shared" si="9"/>
        <v>0</v>
      </c>
      <c r="AA164" s="5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3"/>
      <c r="AV164" s="3"/>
      <c r="AW164" s="3"/>
      <c r="AX164" s="3"/>
      <c r="AY164" s="3"/>
      <c r="AZ164" s="3"/>
      <c r="BA164" s="4"/>
      <c r="BB164" s="4"/>
      <c r="BC164" s="4"/>
    </row>
    <row r="165" spans="1:55">
      <c r="A165" s="17"/>
      <c r="B165" s="17"/>
      <c r="C165" s="17"/>
      <c r="D165" s="115"/>
      <c r="E165" s="17"/>
      <c r="F165" s="115"/>
      <c r="G165" s="115"/>
      <c r="H165" s="116"/>
      <c r="I165" s="115"/>
      <c r="J165" s="115"/>
      <c r="K165" s="115"/>
      <c r="L165" s="115"/>
      <c r="M165" s="115"/>
      <c r="N165" s="115"/>
      <c r="O165" s="115"/>
      <c r="P165" s="116"/>
      <c r="Q165" s="117"/>
      <c r="R165" s="117"/>
      <c r="S165" s="115"/>
      <c r="T165" s="115"/>
      <c r="U165" s="18"/>
      <c r="V165" s="97"/>
      <c r="W165" s="17"/>
      <c r="X165" s="19"/>
      <c r="Y165" s="273"/>
      <c r="Z165" s="275">
        <f t="shared" si="9"/>
        <v>0</v>
      </c>
      <c r="AA165" s="5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3"/>
      <c r="AV165" s="3"/>
      <c r="AW165" s="3"/>
      <c r="AX165" s="3"/>
      <c r="AY165" s="3"/>
      <c r="AZ165" s="3"/>
      <c r="BA165" s="4"/>
      <c r="BB165" s="4"/>
      <c r="BC165" s="4"/>
    </row>
    <row r="166" spans="1:55">
      <c r="A166" s="17"/>
      <c r="B166" s="17"/>
      <c r="C166" s="17"/>
      <c r="D166" s="115"/>
      <c r="E166" s="17"/>
      <c r="F166" s="115"/>
      <c r="G166" s="115"/>
      <c r="H166" s="116"/>
      <c r="I166" s="115"/>
      <c r="J166" s="115"/>
      <c r="K166" s="115"/>
      <c r="L166" s="115"/>
      <c r="M166" s="115"/>
      <c r="N166" s="115"/>
      <c r="O166" s="115"/>
      <c r="P166" s="116"/>
      <c r="Q166" s="117"/>
      <c r="R166" s="117"/>
      <c r="S166" s="115"/>
      <c r="T166" s="115"/>
      <c r="U166" s="18"/>
      <c r="V166" s="97"/>
      <c r="W166" s="17"/>
      <c r="X166" s="19"/>
      <c r="Y166" s="273"/>
      <c r="Z166" s="275">
        <f t="shared" si="9"/>
        <v>0</v>
      </c>
      <c r="AA166" s="5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3"/>
      <c r="AV166" s="3"/>
      <c r="AW166" s="3"/>
      <c r="AX166" s="3"/>
      <c r="AY166" s="3"/>
      <c r="AZ166" s="3"/>
      <c r="BA166" s="4"/>
      <c r="BB166" s="4"/>
      <c r="BC166" s="4"/>
    </row>
    <row r="167" spans="1:55">
      <c r="A167" s="17"/>
      <c r="B167" s="17"/>
      <c r="C167" s="17"/>
      <c r="D167" s="115"/>
      <c r="E167" s="17"/>
      <c r="F167" s="115"/>
      <c r="G167" s="115"/>
      <c r="H167" s="116"/>
      <c r="I167" s="115"/>
      <c r="J167" s="115"/>
      <c r="K167" s="115"/>
      <c r="L167" s="115"/>
      <c r="M167" s="115"/>
      <c r="N167" s="115"/>
      <c r="O167" s="115"/>
      <c r="P167" s="116"/>
      <c r="Q167" s="117"/>
      <c r="R167" s="117"/>
      <c r="S167" s="115"/>
      <c r="T167" s="115"/>
      <c r="U167" s="18"/>
      <c r="V167" s="97"/>
      <c r="W167" s="17"/>
      <c r="X167" s="19"/>
      <c r="Y167" s="273"/>
      <c r="Z167" s="275">
        <f t="shared" si="9"/>
        <v>0</v>
      </c>
      <c r="AA167" s="5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3"/>
      <c r="AV167" s="3"/>
      <c r="AW167" s="3"/>
      <c r="AX167" s="3"/>
      <c r="AY167" s="3"/>
      <c r="AZ167" s="3"/>
      <c r="BA167" s="4"/>
      <c r="BB167" s="4"/>
      <c r="BC167" s="4"/>
    </row>
    <row r="168" spans="1:55">
      <c r="A168" s="17"/>
      <c r="B168" s="17"/>
      <c r="C168" s="17"/>
      <c r="D168" s="115"/>
      <c r="E168" s="17"/>
      <c r="F168" s="115"/>
      <c r="G168" s="115"/>
      <c r="H168" s="116"/>
      <c r="I168" s="115"/>
      <c r="J168" s="115"/>
      <c r="K168" s="115"/>
      <c r="L168" s="115"/>
      <c r="M168" s="115"/>
      <c r="N168" s="115"/>
      <c r="O168" s="115"/>
      <c r="P168" s="116"/>
      <c r="Q168" s="117"/>
      <c r="R168" s="117"/>
      <c r="S168" s="115"/>
      <c r="T168" s="115"/>
      <c r="U168" s="18"/>
      <c r="V168" s="97"/>
      <c r="W168" s="17"/>
      <c r="X168" s="19"/>
      <c r="Y168" s="273"/>
      <c r="Z168" s="275">
        <f t="shared" si="9"/>
        <v>0</v>
      </c>
      <c r="AA168" s="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3"/>
      <c r="AV168" s="3"/>
      <c r="AW168" s="3"/>
      <c r="AX168" s="3"/>
      <c r="AY168" s="3"/>
      <c r="AZ168" s="3"/>
      <c r="BA168" s="4"/>
      <c r="BB168" s="4"/>
      <c r="BC168" s="4"/>
    </row>
    <row r="169" spans="1:55">
      <c r="A169" s="17"/>
      <c r="B169" s="17"/>
      <c r="C169" s="17"/>
      <c r="D169" s="115"/>
      <c r="E169" s="17"/>
      <c r="F169" s="115"/>
      <c r="G169" s="115"/>
      <c r="H169" s="116"/>
      <c r="I169" s="115"/>
      <c r="J169" s="115"/>
      <c r="K169" s="115"/>
      <c r="L169" s="115"/>
      <c r="M169" s="115"/>
      <c r="N169" s="115"/>
      <c r="O169" s="115"/>
      <c r="P169" s="116"/>
      <c r="Q169" s="117"/>
      <c r="R169" s="117"/>
      <c r="S169" s="115"/>
      <c r="T169" s="115"/>
      <c r="U169" s="18"/>
      <c r="V169" s="97"/>
      <c r="W169" s="17"/>
      <c r="X169" s="19"/>
      <c r="Y169" s="273"/>
      <c r="Z169" s="275">
        <f t="shared" si="9"/>
        <v>0</v>
      </c>
      <c r="AA169" s="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3"/>
      <c r="AV169" s="3"/>
      <c r="AW169" s="3"/>
      <c r="AX169" s="3"/>
      <c r="AY169" s="3"/>
      <c r="AZ169" s="3"/>
      <c r="BA169" s="4"/>
      <c r="BB169" s="4"/>
      <c r="BC169" s="4"/>
    </row>
    <row r="170" spans="1:55">
      <c r="A170" s="17"/>
      <c r="B170" s="17"/>
      <c r="C170" s="17"/>
      <c r="D170" s="115"/>
      <c r="E170" s="17"/>
      <c r="F170" s="115"/>
      <c r="G170" s="115"/>
      <c r="H170" s="116"/>
      <c r="I170" s="115"/>
      <c r="J170" s="115"/>
      <c r="K170" s="115"/>
      <c r="L170" s="115"/>
      <c r="M170" s="115"/>
      <c r="N170" s="115"/>
      <c r="O170" s="115"/>
      <c r="P170" s="116"/>
      <c r="Q170" s="117"/>
      <c r="R170" s="117"/>
      <c r="S170" s="115"/>
      <c r="T170" s="115"/>
      <c r="U170" s="18"/>
      <c r="V170" s="97"/>
      <c r="W170" s="17"/>
      <c r="X170" s="19"/>
      <c r="Y170" s="273"/>
      <c r="Z170" s="275">
        <f t="shared" si="9"/>
        <v>0</v>
      </c>
      <c r="AA170" s="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3"/>
      <c r="AV170" s="3"/>
      <c r="AW170" s="3"/>
      <c r="AX170" s="3"/>
      <c r="AY170" s="3"/>
      <c r="AZ170" s="3"/>
      <c r="BA170" s="4"/>
      <c r="BB170" s="4"/>
      <c r="BC170" s="4"/>
    </row>
    <row r="171" spans="1:55">
      <c r="A171" s="17"/>
      <c r="B171" s="17"/>
      <c r="C171" s="17"/>
      <c r="D171" s="115"/>
      <c r="E171" s="17"/>
      <c r="F171" s="115"/>
      <c r="G171" s="115"/>
      <c r="H171" s="116"/>
      <c r="I171" s="115"/>
      <c r="J171" s="115"/>
      <c r="K171" s="115"/>
      <c r="L171" s="115"/>
      <c r="M171" s="115"/>
      <c r="N171" s="115"/>
      <c r="O171" s="115"/>
      <c r="P171" s="116"/>
      <c r="Q171" s="117"/>
      <c r="R171" s="117"/>
      <c r="S171" s="115"/>
      <c r="T171" s="115"/>
      <c r="U171" s="18"/>
      <c r="V171" s="97"/>
      <c r="W171" s="17"/>
      <c r="X171" s="19"/>
      <c r="Y171" s="273"/>
      <c r="Z171" s="275">
        <f t="shared" si="9"/>
        <v>0</v>
      </c>
      <c r="AA171" s="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3"/>
      <c r="AV171" s="3"/>
      <c r="AW171" s="3"/>
      <c r="AX171" s="3"/>
      <c r="AY171" s="3"/>
      <c r="AZ171" s="3"/>
      <c r="BA171" s="4"/>
      <c r="BB171" s="4"/>
      <c r="BC171" s="4"/>
    </row>
    <row r="172" spans="1:55">
      <c r="A172" s="17"/>
      <c r="B172" s="17"/>
      <c r="C172" s="17"/>
      <c r="D172" s="115"/>
      <c r="E172" s="17"/>
      <c r="F172" s="115"/>
      <c r="G172" s="115"/>
      <c r="H172" s="116"/>
      <c r="I172" s="115"/>
      <c r="J172" s="115"/>
      <c r="K172" s="115"/>
      <c r="L172" s="115"/>
      <c r="M172" s="115"/>
      <c r="N172" s="115"/>
      <c r="O172" s="115"/>
      <c r="P172" s="116"/>
      <c r="Q172" s="117"/>
      <c r="R172" s="117"/>
      <c r="S172" s="115"/>
      <c r="T172" s="115"/>
      <c r="U172" s="18"/>
      <c r="V172" s="97"/>
      <c r="W172" s="17"/>
      <c r="X172" s="19"/>
      <c r="Y172" s="273"/>
      <c r="Z172" s="275">
        <f t="shared" si="9"/>
        <v>0</v>
      </c>
      <c r="AA172" s="5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3"/>
      <c r="AV172" s="3"/>
      <c r="AW172" s="3"/>
      <c r="AX172" s="3"/>
      <c r="AY172" s="3"/>
      <c r="AZ172" s="3"/>
      <c r="BA172" s="4"/>
      <c r="BB172" s="4"/>
      <c r="BC172" s="4"/>
    </row>
    <row r="173" spans="1:55">
      <c r="A173" s="17"/>
      <c r="B173" s="17"/>
      <c r="C173" s="17"/>
      <c r="D173" s="115"/>
      <c r="E173" s="17"/>
      <c r="F173" s="115"/>
      <c r="G173" s="115"/>
      <c r="H173" s="116"/>
      <c r="I173" s="115"/>
      <c r="J173" s="115"/>
      <c r="K173" s="115"/>
      <c r="L173" s="115"/>
      <c r="M173" s="115"/>
      <c r="N173" s="115"/>
      <c r="O173" s="115"/>
      <c r="P173" s="116"/>
      <c r="Q173" s="117"/>
      <c r="R173" s="117"/>
      <c r="S173" s="115"/>
      <c r="T173" s="115"/>
      <c r="U173" s="18"/>
      <c r="V173" s="97"/>
      <c r="W173" s="17"/>
      <c r="X173" s="19"/>
      <c r="Y173" s="273"/>
      <c r="Z173" s="275">
        <f t="shared" si="9"/>
        <v>0</v>
      </c>
      <c r="AA173" s="5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3"/>
      <c r="AV173" s="3"/>
      <c r="AW173" s="3"/>
      <c r="AX173" s="3"/>
      <c r="AY173" s="3"/>
      <c r="AZ173" s="3"/>
      <c r="BA173" s="4"/>
      <c r="BB173" s="4"/>
      <c r="BC173" s="4"/>
    </row>
    <row r="174" spans="1:55">
      <c r="A174" s="17"/>
      <c r="B174" s="17"/>
      <c r="C174" s="17"/>
      <c r="D174" s="115"/>
      <c r="E174" s="17"/>
      <c r="F174" s="115"/>
      <c r="G174" s="115"/>
      <c r="H174" s="116"/>
      <c r="I174" s="115"/>
      <c r="J174" s="115"/>
      <c r="K174" s="115"/>
      <c r="L174" s="115"/>
      <c r="M174" s="115"/>
      <c r="N174" s="115"/>
      <c r="O174" s="115"/>
      <c r="P174" s="116"/>
      <c r="Q174" s="117"/>
      <c r="R174" s="117"/>
      <c r="S174" s="115"/>
      <c r="T174" s="115"/>
      <c r="U174" s="18"/>
      <c r="V174" s="97"/>
      <c r="W174" s="17"/>
      <c r="X174" s="19"/>
      <c r="Y174" s="273"/>
      <c r="Z174" s="275">
        <f t="shared" si="9"/>
        <v>0</v>
      </c>
      <c r="AA174" s="5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3"/>
      <c r="AV174" s="3"/>
      <c r="AW174" s="3"/>
      <c r="AX174" s="3"/>
      <c r="AY174" s="3"/>
      <c r="AZ174" s="3"/>
      <c r="BA174" s="4"/>
      <c r="BB174" s="4"/>
      <c r="BC174" s="4"/>
    </row>
    <row r="175" spans="1:55">
      <c r="A175" s="17"/>
      <c r="B175" s="17"/>
      <c r="C175" s="17"/>
      <c r="D175" s="115"/>
      <c r="E175" s="17"/>
      <c r="F175" s="115"/>
      <c r="G175" s="115"/>
      <c r="H175" s="116"/>
      <c r="I175" s="115"/>
      <c r="J175" s="115"/>
      <c r="K175" s="115"/>
      <c r="L175" s="115"/>
      <c r="M175" s="115"/>
      <c r="N175" s="115"/>
      <c r="O175" s="115"/>
      <c r="P175" s="116"/>
      <c r="Q175" s="117"/>
      <c r="R175" s="117"/>
      <c r="S175" s="115"/>
      <c r="T175" s="115"/>
      <c r="U175" s="18"/>
      <c r="V175" s="97"/>
      <c r="W175" s="17"/>
      <c r="X175" s="19"/>
      <c r="Y175" s="273"/>
      <c r="Z175" s="275">
        <f t="shared" si="9"/>
        <v>0</v>
      </c>
      <c r="AA175" s="5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3"/>
      <c r="AV175" s="3"/>
      <c r="AW175" s="3"/>
      <c r="AX175" s="3"/>
      <c r="AY175" s="3"/>
      <c r="AZ175" s="3"/>
      <c r="BA175" s="4"/>
      <c r="BB175" s="4"/>
      <c r="BC175" s="4"/>
    </row>
    <row r="176" spans="1:55">
      <c r="A176" s="17"/>
      <c r="B176" s="17"/>
      <c r="C176" s="17"/>
      <c r="D176" s="115"/>
      <c r="E176" s="17"/>
      <c r="F176" s="115"/>
      <c r="G176" s="115"/>
      <c r="H176" s="116"/>
      <c r="I176" s="115"/>
      <c r="J176" s="115"/>
      <c r="K176" s="115"/>
      <c r="L176" s="115"/>
      <c r="M176" s="115"/>
      <c r="N176" s="115"/>
      <c r="O176" s="115"/>
      <c r="P176" s="116"/>
      <c r="Q176" s="117"/>
      <c r="R176" s="117"/>
      <c r="S176" s="115"/>
      <c r="T176" s="115"/>
      <c r="U176" s="18"/>
      <c r="V176" s="97"/>
      <c r="W176" s="17"/>
      <c r="X176" s="19"/>
      <c r="Y176" s="273"/>
      <c r="Z176" s="275">
        <f t="shared" si="9"/>
        <v>0</v>
      </c>
      <c r="AA176" s="5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3"/>
      <c r="AV176" s="3"/>
      <c r="AW176" s="3"/>
      <c r="AX176" s="3"/>
      <c r="AY176" s="3"/>
      <c r="AZ176" s="3"/>
      <c r="BA176" s="4"/>
      <c r="BB176" s="4"/>
      <c r="BC176" s="4"/>
    </row>
    <row r="177" spans="1:55">
      <c r="A177" s="17"/>
      <c r="B177" s="17"/>
      <c r="C177" s="17"/>
      <c r="D177" s="115"/>
      <c r="E177" s="17"/>
      <c r="F177" s="115"/>
      <c r="G177" s="115"/>
      <c r="H177" s="116"/>
      <c r="I177" s="115"/>
      <c r="J177" s="115"/>
      <c r="K177" s="115"/>
      <c r="L177" s="115"/>
      <c r="M177" s="115"/>
      <c r="N177" s="115"/>
      <c r="O177" s="115"/>
      <c r="P177" s="116"/>
      <c r="Q177" s="117"/>
      <c r="R177" s="117"/>
      <c r="S177" s="115"/>
      <c r="T177" s="115"/>
      <c r="U177" s="18"/>
      <c r="V177" s="97"/>
      <c r="W177" s="17"/>
      <c r="X177" s="19"/>
      <c r="Y177" s="273"/>
      <c r="Z177" s="275">
        <f t="shared" si="9"/>
        <v>0</v>
      </c>
      <c r="AA177" s="5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3"/>
      <c r="AV177" s="3"/>
      <c r="AW177" s="3"/>
      <c r="AX177" s="3"/>
      <c r="AY177" s="3"/>
      <c r="AZ177" s="3"/>
      <c r="BA177" s="4"/>
      <c r="BB177" s="4"/>
      <c r="BC177" s="4"/>
    </row>
    <row r="178" spans="1:55">
      <c r="A178" s="17"/>
      <c r="B178" s="17"/>
      <c r="C178" s="17"/>
      <c r="D178" s="115"/>
      <c r="E178" s="17"/>
      <c r="F178" s="115"/>
      <c r="G178" s="115"/>
      <c r="H178" s="116"/>
      <c r="I178" s="115"/>
      <c r="J178" s="115"/>
      <c r="K178" s="115"/>
      <c r="L178" s="115"/>
      <c r="M178" s="115"/>
      <c r="N178" s="115"/>
      <c r="O178" s="115"/>
      <c r="P178" s="116"/>
      <c r="Q178" s="117"/>
      <c r="R178" s="117"/>
      <c r="S178" s="115"/>
      <c r="T178" s="115"/>
      <c r="U178" s="18"/>
      <c r="V178" s="97"/>
      <c r="W178" s="17"/>
      <c r="X178" s="19"/>
      <c r="Y178" s="273"/>
      <c r="Z178" s="275">
        <f t="shared" si="9"/>
        <v>0</v>
      </c>
      <c r="AA178" s="5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3"/>
      <c r="AV178" s="3"/>
      <c r="AW178" s="3"/>
      <c r="AX178" s="3"/>
      <c r="AY178" s="3"/>
      <c r="AZ178" s="3"/>
      <c r="BA178" s="4"/>
      <c r="BB178" s="4"/>
      <c r="BC178" s="4"/>
    </row>
    <row r="179" spans="1:55">
      <c r="A179" s="17"/>
      <c r="B179" s="17"/>
      <c r="C179" s="17"/>
      <c r="D179" s="115"/>
      <c r="E179" s="17"/>
      <c r="F179" s="115"/>
      <c r="G179" s="115"/>
      <c r="H179" s="116"/>
      <c r="I179" s="115"/>
      <c r="J179" s="115"/>
      <c r="K179" s="115"/>
      <c r="L179" s="115"/>
      <c r="M179" s="115"/>
      <c r="N179" s="115"/>
      <c r="O179" s="115"/>
      <c r="P179" s="116"/>
      <c r="Q179" s="117"/>
      <c r="R179" s="117"/>
      <c r="S179" s="115"/>
      <c r="T179" s="115"/>
      <c r="U179" s="18"/>
      <c r="V179" s="97"/>
      <c r="W179" s="17"/>
      <c r="X179" s="19"/>
      <c r="Y179" s="273"/>
      <c r="Z179" s="275">
        <f t="shared" si="9"/>
        <v>0</v>
      </c>
      <c r="AA179" s="5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3"/>
      <c r="AV179" s="3"/>
      <c r="AW179" s="3"/>
      <c r="AX179" s="3"/>
      <c r="AY179" s="3"/>
      <c r="AZ179" s="3"/>
      <c r="BA179" s="4"/>
      <c r="BB179" s="4"/>
      <c r="BC179" s="4"/>
    </row>
    <row r="180" spans="1:55">
      <c r="A180" s="17"/>
      <c r="B180" s="17"/>
      <c r="C180" s="17"/>
      <c r="D180" s="115"/>
      <c r="E180" s="17"/>
      <c r="F180" s="115"/>
      <c r="G180" s="115"/>
      <c r="H180" s="116"/>
      <c r="I180" s="115"/>
      <c r="J180" s="115"/>
      <c r="K180" s="115"/>
      <c r="L180" s="115"/>
      <c r="M180" s="115"/>
      <c r="N180" s="115"/>
      <c r="O180" s="115"/>
      <c r="P180" s="116"/>
      <c r="Q180" s="117"/>
      <c r="R180" s="117"/>
      <c r="S180" s="115"/>
      <c r="T180" s="115"/>
      <c r="U180" s="18"/>
      <c r="V180" s="97"/>
      <c r="W180" s="17"/>
      <c r="X180" s="19"/>
      <c r="Y180" s="273"/>
      <c r="Z180" s="275">
        <f t="shared" si="9"/>
        <v>0</v>
      </c>
      <c r="AA180" s="5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3"/>
      <c r="AV180" s="3"/>
      <c r="AW180" s="3"/>
      <c r="AX180" s="3"/>
      <c r="AY180" s="3"/>
      <c r="AZ180" s="3"/>
      <c r="BA180" s="4"/>
      <c r="BB180" s="4"/>
      <c r="BC180" s="4"/>
    </row>
    <row r="181" spans="1:55">
      <c r="A181" s="17"/>
      <c r="B181" s="17"/>
      <c r="C181" s="17"/>
      <c r="D181" s="115"/>
      <c r="E181" s="17"/>
      <c r="F181" s="115"/>
      <c r="G181" s="115"/>
      <c r="H181" s="116"/>
      <c r="I181" s="115"/>
      <c r="J181" s="115"/>
      <c r="K181" s="115"/>
      <c r="L181" s="115"/>
      <c r="M181" s="115"/>
      <c r="N181" s="115"/>
      <c r="O181" s="115"/>
      <c r="P181" s="116"/>
      <c r="Q181" s="117"/>
      <c r="R181" s="117"/>
      <c r="S181" s="115"/>
      <c r="T181" s="115"/>
      <c r="U181" s="18"/>
      <c r="V181" s="97"/>
      <c r="W181" s="17"/>
      <c r="X181" s="19"/>
      <c r="Y181" s="273"/>
      <c r="Z181" s="275">
        <f t="shared" si="9"/>
        <v>0</v>
      </c>
      <c r="AA181" s="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3"/>
      <c r="AV181" s="3"/>
      <c r="AW181" s="3"/>
      <c r="AX181" s="3"/>
      <c r="AY181" s="3"/>
      <c r="AZ181" s="3"/>
      <c r="BA181" s="4"/>
      <c r="BB181" s="4"/>
      <c r="BC181" s="4"/>
    </row>
    <row r="182" spans="1:55">
      <c r="A182" s="17"/>
      <c r="B182" s="17"/>
      <c r="C182" s="17"/>
      <c r="D182" s="115"/>
      <c r="E182" s="17"/>
      <c r="F182" s="115"/>
      <c r="G182" s="115"/>
      <c r="H182" s="116"/>
      <c r="I182" s="115"/>
      <c r="J182" s="115"/>
      <c r="K182" s="115"/>
      <c r="L182" s="115"/>
      <c r="M182" s="115"/>
      <c r="N182" s="115"/>
      <c r="O182" s="115"/>
      <c r="P182" s="116"/>
      <c r="Q182" s="117"/>
      <c r="R182" s="117"/>
      <c r="S182" s="115"/>
      <c r="T182" s="115"/>
      <c r="U182" s="18"/>
      <c r="V182" s="97"/>
      <c r="W182" s="17"/>
      <c r="X182" s="19"/>
      <c r="Y182" s="273"/>
      <c r="Z182" s="275">
        <f t="shared" si="9"/>
        <v>0</v>
      </c>
      <c r="AA182" s="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3"/>
      <c r="AV182" s="3"/>
      <c r="AW182" s="3"/>
      <c r="AX182" s="3"/>
      <c r="AY182" s="3"/>
      <c r="AZ182" s="3"/>
      <c r="BA182" s="4"/>
      <c r="BB182" s="4"/>
      <c r="BC182" s="4"/>
    </row>
    <row r="183" spans="1:55">
      <c r="A183" s="17"/>
      <c r="B183" s="17"/>
      <c r="C183" s="17"/>
      <c r="D183" s="115"/>
      <c r="E183" s="17"/>
      <c r="F183" s="115"/>
      <c r="G183" s="115"/>
      <c r="H183" s="116"/>
      <c r="I183" s="115"/>
      <c r="J183" s="115"/>
      <c r="K183" s="115"/>
      <c r="L183" s="115"/>
      <c r="M183" s="115"/>
      <c r="N183" s="115"/>
      <c r="O183" s="115"/>
      <c r="P183" s="116"/>
      <c r="Q183" s="117"/>
      <c r="R183" s="117"/>
      <c r="S183" s="115"/>
      <c r="T183" s="115"/>
      <c r="U183" s="18"/>
      <c r="V183" s="97"/>
      <c r="W183" s="17"/>
      <c r="X183" s="19"/>
      <c r="Y183" s="273"/>
      <c r="Z183" s="275">
        <f t="shared" si="9"/>
        <v>0</v>
      </c>
      <c r="AA183" s="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3"/>
      <c r="AV183" s="3"/>
      <c r="AW183" s="3"/>
      <c r="AX183" s="3"/>
      <c r="AY183" s="3"/>
      <c r="AZ183" s="3"/>
      <c r="BA183" s="4"/>
      <c r="BB183" s="4"/>
      <c r="BC183" s="4"/>
    </row>
    <row r="184" spans="1:55">
      <c r="A184" s="17"/>
      <c r="B184" s="17"/>
      <c r="C184" s="17"/>
      <c r="D184" s="115"/>
      <c r="E184" s="17"/>
      <c r="F184" s="115"/>
      <c r="G184" s="115"/>
      <c r="H184" s="116"/>
      <c r="I184" s="115"/>
      <c r="J184" s="115"/>
      <c r="K184" s="115"/>
      <c r="L184" s="115"/>
      <c r="M184" s="115"/>
      <c r="N184" s="115"/>
      <c r="O184" s="115"/>
      <c r="P184" s="116"/>
      <c r="Q184" s="117"/>
      <c r="R184" s="117"/>
      <c r="S184" s="115"/>
      <c r="T184" s="115"/>
      <c r="U184" s="18"/>
      <c r="V184" s="97"/>
      <c r="W184" s="17"/>
      <c r="X184" s="19"/>
      <c r="Y184" s="273"/>
      <c r="Z184" s="275">
        <f t="shared" si="9"/>
        <v>0</v>
      </c>
      <c r="AA184" s="5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3"/>
      <c r="AV184" s="3"/>
      <c r="AW184" s="3"/>
      <c r="AX184" s="3"/>
      <c r="AY184" s="3"/>
      <c r="AZ184" s="3"/>
      <c r="BA184" s="4"/>
      <c r="BB184" s="4"/>
      <c r="BC184" s="4"/>
    </row>
    <row r="185" spans="1:55">
      <c r="A185" s="17"/>
      <c r="B185" s="17"/>
      <c r="C185" s="17"/>
      <c r="D185" s="115"/>
      <c r="E185" s="17"/>
      <c r="F185" s="115"/>
      <c r="G185" s="115"/>
      <c r="H185" s="116"/>
      <c r="I185" s="115"/>
      <c r="J185" s="115"/>
      <c r="K185" s="115"/>
      <c r="L185" s="115"/>
      <c r="M185" s="115"/>
      <c r="N185" s="115"/>
      <c r="O185" s="115"/>
      <c r="P185" s="116"/>
      <c r="Q185" s="117"/>
      <c r="R185" s="117"/>
      <c r="S185" s="115"/>
      <c r="T185" s="115"/>
      <c r="U185" s="18"/>
      <c r="V185" s="97"/>
      <c r="W185" s="17"/>
      <c r="X185" s="19"/>
      <c r="Y185" s="273"/>
      <c r="Z185" s="275">
        <f t="shared" si="9"/>
        <v>0</v>
      </c>
      <c r="AA185" s="5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3"/>
      <c r="AV185" s="3"/>
      <c r="AW185" s="3"/>
      <c r="AX185" s="3"/>
      <c r="AY185" s="3"/>
      <c r="AZ185" s="3"/>
      <c r="BA185" s="4"/>
      <c r="BB185" s="4"/>
      <c r="BC185" s="4"/>
    </row>
    <row r="186" spans="1:55">
      <c r="A186" s="17"/>
      <c r="B186" s="17"/>
      <c r="C186" s="17"/>
      <c r="D186" s="115"/>
      <c r="E186" s="17"/>
      <c r="F186" s="115"/>
      <c r="G186" s="115"/>
      <c r="H186" s="116"/>
      <c r="I186" s="115"/>
      <c r="J186" s="115"/>
      <c r="K186" s="115"/>
      <c r="L186" s="115"/>
      <c r="M186" s="115"/>
      <c r="N186" s="115"/>
      <c r="O186" s="115"/>
      <c r="P186" s="116"/>
      <c r="Q186" s="117"/>
      <c r="R186" s="117"/>
      <c r="S186" s="115"/>
      <c r="T186" s="115"/>
      <c r="U186" s="18"/>
      <c r="V186" s="97"/>
      <c r="W186" s="17"/>
      <c r="X186" s="19"/>
      <c r="Y186" s="273"/>
      <c r="Z186" s="275">
        <f t="shared" si="9"/>
        <v>0</v>
      </c>
      <c r="AA186" s="5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3"/>
      <c r="AV186" s="3"/>
      <c r="AW186" s="3"/>
      <c r="AX186" s="3"/>
      <c r="AY186" s="3"/>
      <c r="AZ186" s="3"/>
      <c r="BA186" s="4"/>
      <c r="BB186" s="4"/>
      <c r="BC186" s="4"/>
    </row>
    <row r="187" spans="1:55">
      <c r="A187" s="17"/>
      <c r="B187" s="17"/>
      <c r="C187" s="17"/>
      <c r="D187" s="115"/>
      <c r="E187" s="17"/>
      <c r="F187" s="115"/>
      <c r="G187" s="115"/>
      <c r="H187" s="116"/>
      <c r="I187" s="115"/>
      <c r="J187" s="115"/>
      <c r="K187" s="115"/>
      <c r="L187" s="115"/>
      <c r="M187" s="115"/>
      <c r="N187" s="115"/>
      <c r="O187" s="115"/>
      <c r="P187" s="116"/>
      <c r="Q187" s="117"/>
      <c r="R187" s="117"/>
      <c r="S187" s="115"/>
      <c r="T187" s="115"/>
      <c r="U187" s="18"/>
      <c r="V187" s="97"/>
      <c r="W187" s="17"/>
      <c r="X187" s="19"/>
      <c r="Y187" s="273"/>
      <c r="Z187" s="275">
        <f t="shared" si="9"/>
        <v>0</v>
      </c>
      <c r="AA187" s="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3"/>
      <c r="AV187" s="3"/>
      <c r="AW187" s="3"/>
      <c r="AX187" s="3"/>
      <c r="AY187" s="3"/>
      <c r="AZ187" s="3"/>
      <c r="BA187" s="4"/>
      <c r="BB187" s="4"/>
      <c r="BC187" s="4"/>
    </row>
    <row r="188" spans="1:55">
      <c r="A188" s="17"/>
      <c r="B188" s="17"/>
      <c r="C188" s="17"/>
      <c r="D188" s="115"/>
      <c r="E188" s="17"/>
      <c r="F188" s="115"/>
      <c r="G188" s="115"/>
      <c r="H188" s="116"/>
      <c r="I188" s="115"/>
      <c r="J188" s="115"/>
      <c r="K188" s="115"/>
      <c r="L188" s="115"/>
      <c r="M188" s="115"/>
      <c r="N188" s="115"/>
      <c r="O188" s="115"/>
      <c r="P188" s="116"/>
      <c r="Q188" s="117"/>
      <c r="R188" s="117"/>
      <c r="S188" s="115"/>
      <c r="T188" s="115"/>
      <c r="U188" s="18"/>
      <c r="V188" s="97"/>
      <c r="W188" s="17"/>
      <c r="X188" s="19"/>
      <c r="Y188" s="273"/>
      <c r="Z188" s="275">
        <f t="shared" si="9"/>
        <v>0</v>
      </c>
      <c r="AA188" s="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3"/>
      <c r="AV188" s="3"/>
      <c r="AW188" s="3"/>
      <c r="AX188" s="3"/>
      <c r="AY188" s="3"/>
      <c r="AZ188" s="3"/>
      <c r="BA188" s="4"/>
      <c r="BB188" s="4"/>
      <c r="BC188" s="4"/>
    </row>
    <row r="189" spans="1:55">
      <c r="A189" s="17"/>
      <c r="B189" s="17"/>
      <c r="C189" s="17"/>
      <c r="D189" s="115"/>
      <c r="E189" s="17"/>
      <c r="F189" s="115"/>
      <c r="G189" s="115"/>
      <c r="H189" s="116"/>
      <c r="I189" s="115"/>
      <c r="J189" s="115"/>
      <c r="K189" s="115"/>
      <c r="L189" s="115"/>
      <c r="M189" s="115"/>
      <c r="N189" s="115"/>
      <c r="O189" s="115"/>
      <c r="P189" s="116"/>
      <c r="Q189" s="117"/>
      <c r="R189" s="117"/>
      <c r="S189" s="115"/>
      <c r="T189" s="115"/>
      <c r="U189" s="18"/>
      <c r="V189" s="97"/>
      <c r="W189" s="17"/>
      <c r="X189" s="19"/>
      <c r="Y189" s="273"/>
      <c r="Z189" s="275">
        <f t="shared" si="9"/>
        <v>0</v>
      </c>
      <c r="AA189" s="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3"/>
      <c r="AV189" s="3"/>
      <c r="AW189" s="3"/>
      <c r="AX189" s="3"/>
      <c r="AY189" s="3"/>
      <c r="AZ189" s="3"/>
      <c r="BA189" s="4"/>
      <c r="BB189" s="4"/>
      <c r="BC189" s="4"/>
    </row>
    <row r="190" spans="1:55">
      <c r="A190" s="17"/>
      <c r="B190" s="17"/>
      <c r="C190" s="17"/>
      <c r="D190" s="115"/>
      <c r="E190" s="17"/>
      <c r="F190" s="115"/>
      <c r="G190" s="115"/>
      <c r="H190" s="116"/>
      <c r="I190" s="115"/>
      <c r="J190" s="115"/>
      <c r="K190" s="115"/>
      <c r="L190" s="115"/>
      <c r="M190" s="115"/>
      <c r="N190" s="115"/>
      <c r="O190" s="115"/>
      <c r="P190" s="116"/>
      <c r="Q190" s="117"/>
      <c r="R190" s="117"/>
      <c r="S190" s="115"/>
      <c r="T190" s="115"/>
      <c r="U190" s="18"/>
      <c r="V190" s="97"/>
      <c r="W190" s="17"/>
      <c r="X190" s="19"/>
      <c r="Y190" s="273"/>
      <c r="Z190" s="275">
        <f t="shared" si="9"/>
        <v>0</v>
      </c>
      <c r="AA190" s="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3"/>
      <c r="AV190" s="3"/>
      <c r="AW190" s="3"/>
      <c r="AX190" s="3"/>
      <c r="AY190" s="3"/>
      <c r="AZ190" s="3"/>
      <c r="BA190" s="4"/>
      <c r="BB190" s="4"/>
      <c r="BC190" s="4"/>
    </row>
    <row r="191" spans="1:55">
      <c r="A191" s="17"/>
      <c r="B191" s="17"/>
      <c r="C191" s="17"/>
      <c r="D191" s="115"/>
      <c r="E191" s="17"/>
      <c r="F191" s="115"/>
      <c r="G191" s="115"/>
      <c r="H191" s="116"/>
      <c r="I191" s="115"/>
      <c r="J191" s="115"/>
      <c r="K191" s="115"/>
      <c r="L191" s="115"/>
      <c r="M191" s="115"/>
      <c r="N191" s="115"/>
      <c r="O191" s="115"/>
      <c r="P191" s="116"/>
      <c r="Q191" s="117"/>
      <c r="R191" s="117"/>
      <c r="S191" s="115"/>
      <c r="T191" s="115"/>
      <c r="U191" s="18"/>
      <c r="V191" s="97"/>
      <c r="W191" s="17"/>
      <c r="X191" s="19"/>
      <c r="Y191" s="273"/>
      <c r="Z191" s="275">
        <f t="shared" si="9"/>
        <v>0</v>
      </c>
      <c r="AA191" s="5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3"/>
      <c r="AV191" s="3"/>
      <c r="AW191" s="3"/>
      <c r="AX191" s="3"/>
      <c r="AY191" s="3"/>
      <c r="AZ191" s="3"/>
      <c r="BA191" s="4"/>
      <c r="BB191" s="4"/>
      <c r="BC191" s="4"/>
    </row>
    <row r="192" spans="1:55">
      <c r="A192" s="17"/>
      <c r="B192" s="17"/>
      <c r="C192" s="17"/>
      <c r="D192" s="115"/>
      <c r="E192" s="17"/>
      <c r="F192" s="115"/>
      <c r="G192" s="115"/>
      <c r="H192" s="116"/>
      <c r="I192" s="115"/>
      <c r="J192" s="115"/>
      <c r="K192" s="115"/>
      <c r="L192" s="115"/>
      <c r="M192" s="115"/>
      <c r="N192" s="115"/>
      <c r="O192" s="115"/>
      <c r="P192" s="116"/>
      <c r="Q192" s="117"/>
      <c r="R192" s="117"/>
      <c r="S192" s="115"/>
      <c r="T192" s="115"/>
      <c r="U192" s="18"/>
      <c r="V192" s="97"/>
      <c r="W192" s="17"/>
      <c r="X192" s="19"/>
      <c r="Y192" s="273"/>
      <c r="Z192" s="275">
        <f t="shared" si="9"/>
        <v>0</v>
      </c>
      <c r="AA192" s="5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3"/>
      <c r="AV192" s="3"/>
      <c r="AW192" s="3"/>
      <c r="AX192" s="3"/>
      <c r="AY192" s="3"/>
      <c r="AZ192" s="3"/>
      <c r="BA192" s="4"/>
      <c r="BB192" s="4"/>
      <c r="BC192" s="4"/>
    </row>
    <row r="193" spans="1:55">
      <c r="A193" s="17"/>
      <c r="B193" s="17"/>
      <c r="C193" s="17"/>
      <c r="D193" s="115"/>
      <c r="E193" s="17"/>
      <c r="F193" s="115"/>
      <c r="G193" s="115"/>
      <c r="H193" s="116"/>
      <c r="I193" s="115"/>
      <c r="J193" s="115"/>
      <c r="K193" s="115"/>
      <c r="L193" s="115"/>
      <c r="M193" s="115"/>
      <c r="N193" s="115"/>
      <c r="O193" s="115"/>
      <c r="P193" s="116"/>
      <c r="Q193" s="117"/>
      <c r="R193" s="117"/>
      <c r="S193" s="115"/>
      <c r="T193" s="115"/>
      <c r="U193" s="18"/>
      <c r="V193" s="97"/>
      <c r="W193" s="17"/>
      <c r="X193" s="19"/>
      <c r="Y193" s="273"/>
      <c r="Z193" s="275">
        <f t="shared" si="9"/>
        <v>0</v>
      </c>
      <c r="AA193" s="5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3"/>
      <c r="AV193" s="3"/>
      <c r="AW193" s="3"/>
      <c r="AX193" s="3"/>
      <c r="AY193" s="3"/>
      <c r="AZ193" s="3"/>
      <c r="BA193" s="4"/>
      <c r="BB193" s="4"/>
      <c r="BC193" s="4"/>
    </row>
    <row r="194" spans="1:55">
      <c r="A194" s="17"/>
      <c r="B194" s="17"/>
      <c r="C194" s="17"/>
      <c r="D194" s="115"/>
      <c r="E194" s="17"/>
      <c r="F194" s="115"/>
      <c r="G194" s="115"/>
      <c r="H194" s="116"/>
      <c r="I194" s="115"/>
      <c r="J194" s="115"/>
      <c r="K194" s="115"/>
      <c r="L194" s="115"/>
      <c r="M194" s="115"/>
      <c r="N194" s="115"/>
      <c r="O194" s="115"/>
      <c r="P194" s="116"/>
      <c r="Q194" s="117"/>
      <c r="R194" s="117"/>
      <c r="S194" s="115"/>
      <c r="T194" s="115"/>
      <c r="U194" s="18"/>
      <c r="V194" s="97"/>
      <c r="W194" s="17"/>
      <c r="X194" s="19"/>
      <c r="Y194" s="273"/>
      <c r="Z194" s="275">
        <f t="shared" si="9"/>
        <v>0</v>
      </c>
      <c r="AA194" s="5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3"/>
      <c r="AV194" s="3"/>
      <c r="AW194" s="3"/>
      <c r="AX194" s="3"/>
      <c r="AY194" s="3"/>
      <c r="AZ194" s="3"/>
      <c r="BA194" s="4"/>
      <c r="BB194" s="4"/>
      <c r="BC194" s="4"/>
    </row>
    <row r="195" spans="1:55">
      <c r="A195" s="17"/>
      <c r="B195" s="17"/>
      <c r="C195" s="17"/>
      <c r="D195" s="115"/>
      <c r="E195" s="17"/>
      <c r="F195" s="115"/>
      <c r="G195" s="115"/>
      <c r="H195" s="116"/>
      <c r="I195" s="115"/>
      <c r="J195" s="115"/>
      <c r="K195" s="115"/>
      <c r="L195" s="115"/>
      <c r="M195" s="115"/>
      <c r="N195" s="115"/>
      <c r="O195" s="115"/>
      <c r="P195" s="116"/>
      <c r="Q195" s="117"/>
      <c r="R195" s="117"/>
      <c r="S195" s="115"/>
      <c r="T195" s="115"/>
      <c r="U195" s="18"/>
      <c r="V195" s="97"/>
      <c r="W195" s="17"/>
      <c r="X195" s="19"/>
      <c r="Y195" s="273"/>
      <c r="Z195" s="275">
        <f t="shared" si="9"/>
        <v>0</v>
      </c>
      <c r="AA195" s="5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3"/>
      <c r="AV195" s="3"/>
      <c r="AW195" s="3"/>
      <c r="AX195" s="3"/>
      <c r="AY195" s="3"/>
      <c r="AZ195" s="3"/>
      <c r="BA195" s="4"/>
      <c r="BB195" s="4"/>
      <c r="BC195" s="4"/>
    </row>
    <row r="196" spans="1:55">
      <c r="A196" s="17"/>
      <c r="B196" s="17"/>
      <c r="C196" s="17"/>
      <c r="D196" s="115"/>
      <c r="E196" s="17"/>
      <c r="F196" s="115"/>
      <c r="G196" s="115"/>
      <c r="H196" s="116"/>
      <c r="I196" s="115"/>
      <c r="J196" s="115"/>
      <c r="K196" s="115"/>
      <c r="L196" s="115"/>
      <c r="M196" s="115"/>
      <c r="N196" s="115"/>
      <c r="O196" s="115"/>
      <c r="P196" s="116"/>
      <c r="Q196" s="117"/>
      <c r="R196" s="117"/>
      <c r="S196" s="115"/>
      <c r="T196" s="115"/>
      <c r="U196" s="18"/>
      <c r="V196" s="97"/>
      <c r="W196" s="17"/>
      <c r="X196" s="19"/>
      <c r="Y196" s="273"/>
      <c r="Z196" s="275">
        <f t="shared" si="9"/>
        <v>0</v>
      </c>
      <c r="AA196" s="5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3"/>
      <c r="AV196" s="3"/>
      <c r="AW196" s="3"/>
      <c r="AX196" s="3"/>
      <c r="AY196" s="3"/>
      <c r="AZ196" s="3"/>
      <c r="BA196" s="4"/>
      <c r="BB196" s="4"/>
      <c r="BC196" s="4"/>
    </row>
    <row r="197" spans="1:55">
      <c r="A197" s="17"/>
      <c r="B197" s="17"/>
      <c r="C197" s="17"/>
      <c r="D197" s="115"/>
      <c r="E197" s="17"/>
      <c r="F197" s="115"/>
      <c r="G197" s="115"/>
      <c r="H197" s="116"/>
      <c r="I197" s="115"/>
      <c r="J197" s="115"/>
      <c r="K197" s="115"/>
      <c r="L197" s="115"/>
      <c r="M197" s="115"/>
      <c r="N197" s="115"/>
      <c r="O197" s="115"/>
      <c r="P197" s="116"/>
      <c r="Q197" s="117"/>
      <c r="R197" s="117"/>
      <c r="S197" s="115"/>
      <c r="T197" s="115"/>
      <c r="U197" s="18"/>
      <c r="V197" s="97"/>
      <c r="W197" s="17"/>
      <c r="X197" s="19"/>
      <c r="Y197" s="273"/>
      <c r="Z197" s="275">
        <f t="shared" si="9"/>
        <v>0</v>
      </c>
      <c r="AA197" s="5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3"/>
      <c r="AV197" s="3"/>
      <c r="AW197" s="3"/>
      <c r="AX197" s="3"/>
      <c r="AY197" s="3"/>
      <c r="AZ197" s="3"/>
      <c r="BA197" s="4"/>
      <c r="BB197" s="4"/>
      <c r="BC197" s="4"/>
    </row>
    <row r="198" spans="1:55">
      <c r="A198" s="17"/>
      <c r="B198" s="17"/>
      <c r="C198" s="17"/>
      <c r="D198" s="115"/>
      <c r="E198" s="17"/>
      <c r="F198" s="115"/>
      <c r="G198" s="115"/>
      <c r="H198" s="116"/>
      <c r="I198" s="115"/>
      <c r="J198" s="115"/>
      <c r="K198" s="115"/>
      <c r="L198" s="115"/>
      <c r="M198" s="115"/>
      <c r="N198" s="115"/>
      <c r="O198" s="115"/>
      <c r="P198" s="116"/>
      <c r="Q198" s="117"/>
      <c r="R198" s="117"/>
      <c r="S198" s="115"/>
      <c r="T198" s="115"/>
      <c r="U198" s="18"/>
      <c r="V198" s="97"/>
      <c r="W198" s="17"/>
      <c r="X198" s="19"/>
      <c r="Y198" s="273"/>
      <c r="Z198" s="275">
        <f t="shared" si="9"/>
        <v>0</v>
      </c>
      <c r="AA198" s="5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3"/>
      <c r="AV198" s="3"/>
      <c r="AW198" s="3"/>
      <c r="AX198" s="3"/>
      <c r="AY198" s="3"/>
      <c r="AZ198" s="3"/>
      <c r="BA198" s="4"/>
      <c r="BB198" s="4"/>
      <c r="BC198" s="4"/>
    </row>
    <row r="199" spans="1:55">
      <c r="A199" s="17"/>
      <c r="B199" s="17"/>
      <c r="C199" s="17"/>
      <c r="D199" s="115"/>
      <c r="E199" s="17"/>
      <c r="F199" s="115"/>
      <c r="G199" s="115"/>
      <c r="H199" s="116"/>
      <c r="I199" s="115"/>
      <c r="J199" s="115"/>
      <c r="K199" s="115"/>
      <c r="L199" s="115"/>
      <c r="M199" s="115"/>
      <c r="N199" s="115"/>
      <c r="O199" s="115"/>
      <c r="P199" s="116"/>
      <c r="Q199" s="117"/>
      <c r="R199" s="117"/>
      <c r="S199" s="115"/>
      <c r="T199" s="115"/>
      <c r="U199" s="18"/>
      <c r="V199" s="97"/>
      <c r="W199" s="17"/>
      <c r="X199" s="19"/>
      <c r="Y199" s="273"/>
      <c r="Z199" s="275">
        <f>IF(AND(C199&lt;&gt;"",H199&gt;=1,H199&lt;=5),0,IF(C199="",0,"沒有回答"))</f>
        <v>0</v>
      </c>
      <c r="AA199" s="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3"/>
      <c r="AV199" s="3"/>
      <c r="AW199" s="3"/>
      <c r="AX199" s="3"/>
      <c r="AY199" s="3"/>
      <c r="AZ199" s="3"/>
      <c r="BA199" s="4"/>
      <c r="BB199" s="4"/>
      <c r="BC199" s="4"/>
    </row>
    <row r="200" spans="1:55">
      <c r="A200" s="17"/>
      <c r="B200" s="17"/>
      <c r="C200" s="17"/>
      <c r="D200" s="115"/>
      <c r="E200" s="17"/>
      <c r="F200" s="115"/>
      <c r="G200" s="115"/>
      <c r="H200" s="116"/>
      <c r="I200" s="115"/>
      <c r="J200" s="115"/>
      <c r="K200" s="115"/>
      <c r="L200" s="115"/>
      <c r="M200" s="115"/>
      <c r="N200" s="115"/>
      <c r="O200" s="115"/>
      <c r="P200" s="116"/>
      <c r="Q200" s="117"/>
      <c r="R200" s="117"/>
      <c r="S200" s="115"/>
      <c r="T200" s="115"/>
      <c r="U200" s="18"/>
      <c r="V200" s="97"/>
      <c r="W200" s="17"/>
      <c r="X200" s="19"/>
      <c r="Y200" s="273"/>
      <c r="Z200" s="275">
        <f>IF(AND(C200&lt;&gt;"",H200&gt;=1,H200&lt;=5),0,IF(C200="",0,"沒有回答"))</f>
        <v>0</v>
      </c>
      <c r="AA200" s="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3"/>
      <c r="AV200" s="3"/>
      <c r="AW200" s="3"/>
      <c r="AX200" s="3"/>
      <c r="AY200" s="3"/>
      <c r="AZ200" s="3"/>
      <c r="BA200" s="4"/>
      <c r="BB200" s="4"/>
      <c r="BC200" s="4"/>
    </row>
  </sheetData>
  <sheetProtection password="DD59" sheet="1" objects="1" scenarios="1"/>
  <mergeCells count="38">
    <mergeCell ref="X3:X4"/>
    <mergeCell ref="N3:N4"/>
    <mergeCell ref="O3:O4"/>
    <mergeCell ref="P3:P4"/>
    <mergeCell ref="AB3:AB4"/>
    <mergeCell ref="W3:W4"/>
    <mergeCell ref="AB1:BB1"/>
    <mergeCell ref="AC3:AN3"/>
    <mergeCell ref="AP3:AP4"/>
    <mergeCell ref="AQ3:BB3"/>
    <mergeCell ref="Y2:Y4"/>
    <mergeCell ref="Z2:Z4"/>
    <mergeCell ref="H2:H4"/>
    <mergeCell ref="I2:O2"/>
    <mergeCell ref="R2:R4"/>
    <mergeCell ref="P2:Q2"/>
    <mergeCell ref="I3:I4"/>
    <mergeCell ref="J3:J4"/>
    <mergeCell ref="K3:K4"/>
    <mergeCell ref="L3:L4"/>
    <mergeCell ref="M3:M4"/>
    <mergeCell ref="Q3:Q4"/>
    <mergeCell ref="A1:G1"/>
    <mergeCell ref="H1:O1"/>
    <mergeCell ref="P1:T1"/>
    <mergeCell ref="U1:X1"/>
    <mergeCell ref="A2:A4"/>
    <mergeCell ref="G2:G4"/>
    <mergeCell ref="W2:X2"/>
    <mergeCell ref="S2:S4"/>
    <mergeCell ref="T2:T4"/>
    <mergeCell ref="U2:U4"/>
    <mergeCell ref="V2:V4"/>
    <mergeCell ref="B2:B4"/>
    <mergeCell ref="C2:C4"/>
    <mergeCell ref="D2:D4"/>
    <mergeCell ref="E2:E4"/>
    <mergeCell ref="F2:F4"/>
  </mergeCells>
  <phoneticPr fontId="2" type="noConversion"/>
  <dataValidations count="9">
    <dataValidation type="list" allowBlank="1" showDropDown="1" showInputMessage="1" showErrorMessage="1" sqref="AA24:AA200 R5:R200">
      <formula1>"1,2"</formula1>
    </dataValidation>
    <dataValidation type="list" allowBlank="1" showDropDown="1" showInputMessage="1" showErrorMessage="1" sqref="T5:T200 F5:F200">
      <formula1>"1,2,3,4"</formula1>
    </dataValidation>
    <dataValidation type="list" allowBlank="1" showDropDown="1" showInputMessage="1" showErrorMessage="1" sqref="I5:O200">
      <formula1>"0,1"</formula1>
    </dataValidation>
    <dataValidation type="list" allowBlank="1" showDropDown="1" showInputMessage="1" showErrorMessage="1" sqref="S5:S200">
      <formula1>"1,2,3,4,5,6"</formula1>
    </dataValidation>
    <dataValidation type="list" operator="equal" allowBlank="1" showDropDown="1" showInputMessage="1" showErrorMessage="1" sqref="Q5:Q200">
      <formula1>"1,2,3,4,5,6,7,8,9,10,11,12"</formula1>
    </dataValidation>
    <dataValidation type="list" operator="equal" allowBlank="1" showDropDown="1" showInputMessage="1" showErrorMessage="1" sqref="P5:P200">
      <formula1>"1,2,3,4,5,6"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G5:G200">
      <formula1>"1"</formula1>
    </dataValidation>
    <dataValidation type="list" showDropDown="1" showInputMessage="1" showErrorMessage="1" sqref="H5:H200">
      <formula1>"1,2,3,4,5"</formula1>
    </dataValidation>
    <dataValidation type="list" allowBlank="1" showDropDown="1" showInputMessage="1" showErrorMessage="1" sqref="D5:D200">
      <formula1>"1,2,3,4,5,6,7,8,9"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活動或服務編號 1</vt:lpstr>
      <vt:lpstr>活動或服務編號 2</vt:lpstr>
      <vt:lpstr>活動或服務編號 3</vt:lpstr>
      <vt:lpstr>活動或服務編號 4</vt:lpstr>
      <vt:lpstr>活動或服務編號 5</vt:lpstr>
      <vt:lpstr>活動或服務編號 6</vt:lpstr>
      <vt:lpstr>活動或服務編號 7</vt:lpstr>
      <vt:lpstr>活動或服務編號 8</vt:lpstr>
      <vt:lpstr>活動或服務編號 9</vt:lpstr>
      <vt:lpstr>活動或服務編號 10</vt:lpstr>
      <vt:lpstr>活動或服務編號 11</vt:lpstr>
      <vt:lpstr>活動或服務編號 12</vt:lpstr>
      <vt:lpstr>活動或服務編號 13</vt:lpstr>
      <vt:lpstr>活動或服務編號 14</vt:lpstr>
      <vt:lpstr>活動或服務編號 15</vt:lpstr>
      <vt:lpstr>活動或服務編號 16</vt:lpstr>
      <vt:lpstr>活動或服務編號 17</vt:lpstr>
      <vt:lpstr>活動或服務編號 18</vt:lpstr>
      <vt:lpstr>活動或服務編號 19</vt:lpstr>
      <vt:lpstr>活動或服務編號 20</vt:lpstr>
      <vt:lpstr>整體數據分析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s0073</cp:lastModifiedBy>
  <cp:lastPrinted>2004-08-16T05:00:42Z</cp:lastPrinted>
  <dcterms:created xsi:type="dcterms:W3CDTF">2003-09-05T04:04:49Z</dcterms:created>
  <dcterms:modified xsi:type="dcterms:W3CDTF">2019-09-30T07:37:07Z</dcterms:modified>
</cp:coreProperties>
</file>